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5520" windowHeight="15620" activeTab="0"/>
  </bookViews>
  <sheets>
    <sheet name="Nom. 2014 " sheetId="1" r:id="rId1"/>
  </sheets>
  <definedNames/>
  <calcPr fullCalcOnLoad="1"/>
</workbook>
</file>

<file path=xl/sharedStrings.xml><?xml version="1.0" encoding="utf-8"?>
<sst xmlns="http://schemas.openxmlformats.org/spreadsheetml/2006/main" count="230" uniqueCount="103">
  <si>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</si>
  <si>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</si>
  <si>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</si>
  <si>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</si>
  <si>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</si>
  <si>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</si>
  <si>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</si>
  <si>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</si>
  <si>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</si>
  <si>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Opava</t>
  </si>
  <si>
    <t>Kralupy</t>
  </si>
  <si>
    <t>Kon.BODY</t>
  </si>
  <si>
    <t>KK Brno</t>
  </si>
  <si>
    <t>C1 ženy</t>
  </si>
  <si>
    <t>Matula Roman</t>
  </si>
  <si>
    <t>Matulková Jana</t>
  </si>
  <si>
    <t>Foltysová Sabina</t>
  </si>
  <si>
    <t>KVS HK</t>
  </si>
  <si>
    <t>Troja</t>
  </si>
  <si>
    <t>Heger Tomáš</t>
  </si>
  <si>
    <t>Větrovský Jan</t>
  </si>
  <si>
    <t>Chaloupka Václav</t>
  </si>
  <si>
    <t>Olomouc</t>
  </si>
  <si>
    <t>Lerch Adam</t>
  </si>
  <si>
    <t>Klášterec</t>
  </si>
  <si>
    <t>Hilgertová Amálie</t>
  </si>
  <si>
    <t>Fišerová Tereza</t>
  </si>
  <si>
    <t>Roudnice</t>
  </si>
  <si>
    <t>Koblencová Anna</t>
  </si>
  <si>
    <t>Satková Martina</t>
  </si>
  <si>
    <t>Pospíchalová Simona</t>
  </si>
  <si>
    <t>Kadaň</t>
  </si>
  <si>
    <t>Příjmení a jméno</t>
  </si>
  <si>
    <t>Oddíl</t>
  </si>
  <si>
    <t>Bonifikace</t>
  </si>
  <si>
    <t>Košárková Barbora</t>
  </si>
  <si>
    <t>Čekalová Barbora</t>
  </si>
  <si>
    <t>Fialová Veronika</t>
  </si>
  <si>
    <t>Šodek Petr</t>
  </si>
  <si>
    <t>SKVS ČB</t>
  </si>
  <si>
    <t>Maikranz Alexandr</t>
  </si>
  <si>
    <t>Ostrava</t>
  </si>
  <si>
    <t>Šupolík Pavel</t>
  </si>
  <si>
    <t>Štětka Matěj</t>
  </si>
  <si>
    <t>Větrovský Jan - Matějka Tomáš</t>
  </si>
  <si>
    <t>97-97</t>
  </si>
  <si>
    <t>Mrázek Jan - Rousek Tomáš</t>
  </si>
  <si>
    <t>98-97</t>
  </si>
  <si>
    <t>Mrůzek Vojta - Kašpar Albert</t>
  </si>
  <si>
    <t>98-98</t>
  </si>
  <si>
    <t>Kořínek Vilém-Lhota Matyáš</t>
  </si>
  <si>
    <t>99-99</t>
  </si>
  <si>
    <t>Průběžná nominace MSJ 2014 - Austrálie</t>
  </si>
  <si>
    <t xml:space="preserve">               Bodují pouze ročníky 1996  - 1999</t>
  </si>
  <si>
    <t>Lhota Matyáš</t>
  </si>
  <si>
    <t>Příhoda Matouš</t>
  </si>
  <si>
    <t>Hricová Klára</t>
  </si>
  <si>
    <t>Čekalová Bára</t>
  </si>
  <si>
    <t>Kuna Václav</t>
  </si>
  <si>
    <t>Matějka Michael</t>
  </si>
  <si>
    <t>Petřík Matouš</t>
  </si>
  <si>
    <t>USk</t>
  </si>
  <si>
    <t>Zapletal Vojtěch</t>
  </si>
  <si>
    <t>Dukla</t>
  </si>
  <si>
    <t>Rousek Tomáš</t>
  </si>
  <si>
    <t>Kraus Filip</t>
  </si>
  <si>
    <t>Plzeň</t>
  </si>
  <si>
    <t>MSJ 2014</t>
  </si>
  <si>
    <t>Nom 13</t>
  </si>
  <si>
    <t>Lipno SO</t>
  </si>
  <si>
    <t>MR Veltr.</t>
  </si>
  <si>
    <t>za 2013</t>
  </si>
  <si>
    <t>Lipno NE</t>
  </si>
  <si>
    <t>Cepek Matěj</t>
  </si>
  <si>
    <t>Osifová Hana</t>
  </si>
  <si>
    <t>Žížala Josef</t>
  </si>
  <si>
    <t xml:space="preserve">Kořínek Vilém </t>
  </si>
  <si>
    <t>Akt. pořadí</t>
  </si>
  <si>
    <t>b) Nominační závody na MSJ v Sydney,  Austrálie – duben 2014</t>
  </si>
  <si>
    <t xml:space="preserve">Vzhledem k finanční náročnosti nákladů na MSJ si TR RDJ vyhrazuje omezení účasti v některých kategoriích (výkonnostní hledisko). </t>
  </si>
  <si>
    <t xml:space="preserve">Nominace zohledňuje ročníky 1996-1999 (závodníci jiných ročníků narození body neberou). </t>
  </si>
  <si>
    <r>
      <t>Konečnou nominaci</t>
    </r>
    <r>
      <rPr>
        <sz val="12"/>
        <rFont val="Times New Roman"/>
        <family val="1"/>
      </rPr>
      <t xml:space="preserve"> navrhuje trenér kategorie, schvaluje TR RDJ a vedoucí trenér předkládá ke schválení předsednictvu ČSK</t>
    </r>
  </si>
  <si>
    <t>tedy  v závodech, kde startovali oba (všichni) závodníci. Dále rozhodu trenérská rada. Medailisté z MSJ a MEJ 2013 v individuálních kategoriích získávají do nominace z MSJ - 3 a z MEJ - 2</t>
  </si>
  <si>
    <t xml:space="preserve">Poznámka: </t>
  </si>
  <si>
    <t>Předběžně 3 lodě v kategorii (dle výkonnosti) - předpoklad finanční spoluúčasti a dále viz kritéria</t>
  </si>
  <si>
    <t xml:space="preserve">Bodování je olympijské (9,7, 6, 5, 4, 3, 2, 1). Započítávají se tři nejlepší výsledky z nominace  a čtyř závodů. Při rovnosti bodů rozhoduje lepší vzájemný poměr vítězství v přímém souboji,   </t>
  </si>
  <si>
    <t xml:space="preserve">bonifikační body (bonifikace se sčítají), které se připočítají k součtu bodů získaných v nominaci pro rok 2014. Na MSJ budou nominovány 3 lodě v kategorii dle pořadí v nominaci. </t>
  </si>
  <si>
    <t xml:space="preserve">Dodatečně si TR rada vyhrazuje právo navrhnout na třetí místo v nominaci závodníka, který se na MSJ a MEJ 2013 umístil na medailové pozici a to pouze v případě, že se z vážných (zdravotních)  </t>
  </si>
  <si>
    <t>důvodů nemohl zúčastni nominačních závodů pro MSJ (MEJ) a jsou předpoklady, že se bude moci kvalitně na uvedený závod připravit.</t>
  </si>
  <si>
    <t>(Dodatek podléhá schálení předsednictava ČSK-DV)</t>
  </si>
  <si>
    <t>Mrázková Mária</t>
  </si>
  <si>
    <t>Jiří Kratochvíl, zodpovědný trenér RDJ</t>
  </si>
  <si>
    <t>Kristek Václav</t>
  </si>
  <si>
    <t>ValMez</t>
  </si>
  <si>
    <t>Brožová Tereaza</t>
  </si>
  <si>
    <t>Kořínek Vilém - Příhoda Matouš</t>
  </si>
  <si>
    <t>99-98</t>
  </si>
  <si>
    <t>Kuna Václav - Cepek Matěj</t>
  </si>
  <si>
    <t>Mrázek Jan</t>
  </si>
  <si>
    <t>Bayerová Barbora</t>
  </si>
  <si>
    <t>8 až 9</t>
  </si>
  <si>
    <t>11 až 12</t>
  </si>
  <si>
    <t>USK Praha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</si>
</sst>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12"/>
      <color indexed="12"/>
      <name val="Times New Roman"/>
      <family val="1"/>
    </font>
    <font>
      <b/>
      <sz val="11"/>
      <color indexed="12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 CE"/>
      <family val="0"/>
    </font>
    <font>
      <b/>
      <sz val="12"/>
      <color rgb="FFFF0000"/>
      <name val="Arial CE"/>
      <family val="0"/>
    </font>
    <font>
      <b/>
      <sz val="12"/>
      <color rgb="FF0A3EE6"/>
      <name val="Times New Roman"/>
      <family val="1"/>
    </font>
    <font>
      <b/>
      <sz val="11"/>
      <color rgb="FF0033CC"/>
      <name val="Calibri"/>
      <family val="2"/>
    </font>
    <font>
      <sz val="10"/>
      <color rgb="FF0033CC"/>
      <name val="Arial CE"/>
      <family val="0"/>
    </font>
    <font>
      <b/>
      <sz val="12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8" borderId="5" applyNumberFormat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3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0" fillId="32" borderId="3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32" borderId="34" xfId="0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8" fillId="33" borderId="4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38" xfId="0" applyFont="1" applyFill="1" applyBorder="1" applyAlignment="1">
      <alignment/>
    </xf>
    <xf numFmtId="0" fontId="10" fillId="4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47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34" borderId="51" xfId="0" applyFont="1" applyFill="1" applyBorder="1" applyAlignment="1">
      <alignment horizontal="center"/>
    </xf>
    <xf numFmtId="0" fontId="62" fillId="34" borderId="38" xfId="0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48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34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48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10" fillId="34" borderId="50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16" fontId="66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8" fillId="32" borderId="29" xfId="0" applyFont="1" applyFill="1" applyBorder="1" applyAlignment="1">
      <alignment horizontal="center"/>
    </xf>
    <xf numFmtId="0" fontId="18" fillId="32" borderId="56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SheetLayoutView="75" workbookViewId="0" topLeftCell="A4">
      <selection activeCell="G51" sqref="G51"/>
    </sheetView>
  </sheetViews>
  <sheetFormatPr defaultColWidth="8.75390625" defaultRowHeight="12.75"/>
  <cols>
    <col min="1" max="1" width="41.125" style="0" customWidth="1"/>
    <col min="2" max="2" width="18.75390625" style="0" customWidth="1"/>
    <col min="3" max="4" width="10.125" style="1" customWidth="1"/>
    <col min="5" max="5" width="9.125" style="4" customWidth="1"/>
    <col min="6" max="6" width="9.375" style="1" customWidth="1"/>
    <col min="7" max="7" width="10.00390625" style="1" customWidth="1"/>
    <col min="8" max="8" width="10.25390625" style="1" customWidth="1"/>
    <col min="9" max="9" width="10.00390625" style="0" customWidth="1"/>
    <col min="10" max="10" width="14.625" style="47" customWidth="1"/>
    <col min="11" max="11" width="21.25390625" style="0" customWidth="1"/>
    <col min="12" max="12" width="5.75390625" style="0" hidden="1" customWidth="1"/>
    <col min="13" max="13" width="5.625" style="0" hidden="1" customWidth="1"/>
    <col min="14" max="14" width="0" style="0" hidden="1" customWidth="1"/>
  </cols>
  <sheetData>
    <row r="1" spans="1:11" s="74" customFormat="1" ht="27" customHeight="1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1">
      <c r="A2" s="130" t="s">
        <v>84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4.75">
      <c r="A3" s="84"/>
      <c r="B3" s="86" t="s">
        <v>53</v>
      </c>
      <c r="C3" s="85"/>
      <c r="D3" s="85"/>
      <c r="E3" s="1"/>
      <c r="I3" s="1"/>
      <c r="J3" s="1"/>
      <c r="K3" s="1"/>
    </row>
    <row r="4" spans="1:4" ht="21.75" thickBot="1">
      <c r="A4" s="60" t="s">
        <v>0</v>
      </c>
      <c r="B4" s="5"/>
      <c r="C4" s="28"/>
      <c r="D4" s="28"/>
    </row>
    <row r="5" spans="1:11" ht="12.75">
      <c r="A5" s="132" t="s">
        <v>32</v>
      </c>
      <c r="B5" s="134" t="s">
        <v>33</v>
      </c>
      <c r="C5" s="26" t="s">
        <v>6</v>
      </c>
      <c r="D5" s="78" t="s">
        <v>34</v>
      </c>
      <c r="E5" s="32" t="s">
        <v>68</v>
      </c>
      <c r="F5" s="32" t="s">
        <v>18</v>
      </c>
      <c r="G5" s="32" t="s">
        <v>69</v>
      </c>
      <c r="H5" s="32" t="s">
        <v>72</v>
      </c>
      <c r="I5" s="37" t="s">
        <v>70</v>
      </c>
      <c r="J5" s="48" t="s">
        <v>11</v>
      </c>
      <c r="K5" s="38" t="s">
        <v>77</v>
      </c>
    </row>
    <row r="6" spans="1:11" ht="13.5" thickBot="1">
      <c r="A6" s="133"/>
      <c r="B6" s="135"/>
      <c r="C6" s="93" t="s">
        <v>7</v>
      </c>
      <c r="D6" s="79" t="s">
        <v>71</v>
      </c>
      <c r="E6" s="6" t="s">
        <v>1</v>
      </c>
      <c r="F6" s="6" t="s">
        <v>1</v>
      </c>
      <c r="G6" s="6" t="s">
        <v>1</v>
      </c>
      <c r="H6" s="6" t="s">
        <v>1</v>
      </c>
      <c r="I6" s="12" t="s">
        <v>1</v>
      </c>
      <c r="J6" s="49" t="s">
        <v>2</v>
      </c>
      <c r="K6" s="52" t="s">
        <v>67</v>
      </c>
    </row>
    <row r="7" spans="1:13" ht="15.75">
      <c r="A7" s="19" t="s">
        <v>14</v>
      </c>
      <c r="B7" s="33" t="s">
        <v>102</v>
      </c>
      <c r="C7" s="64">
        <v>96</v>
      </c>
      <c r="D7" s="94">
        <v>0</v>
      </c>
      <c r="E7" s="54">
        <v>9</v>
      </c>
      <c r="F7" s="22">
        <v>9</v>
      </c>
      <c r="G7" s="22">
        <v>9</v>
      </c>
      <c r="H7" s="22">
        <v>9</v>
      </c>
      <c r="I7" s="13">
        <v>9</v>
      </c>
      <c r="J7" s="91">
        <f aca="true" t="shared" si="0" ref="J7:J16">SUM(E7:I7)-L7-M7</f>
        <v>27</v>
      </c>
      <c r="K7" s="103">
        <v>1</v>
      </c>
      <c r="L7">
        <f aca="true" t="shared" si="1" ref="L7:L16">MIN(E7,F7,G7,H7,I7)</f>
        <v>9</v>
      </c>
      <c r="M7">
        <f aca="true" t="shared" si="2" ref="M7:M16">SMALL(E7:I7,2)</f>
        <v>9</v>
      </c>
    </row>
    <row r="8" spans="1:13" ht="15.75">
      <c r="A8" s="19" t="s">
        <v>21</v>
      </c>
      <c r="B8" s="33" t="s">
        <v>22</v>
      </c>
      <c r="C8" s="64">
        <v>98</v>
      </c>
      <c r="D8" s="95">
        <v>0</v>
      </c>
      <c r="E8" s="20">
        <v>6</v>
      </c>
      <c r="F8" s="23">
        <v>4</v>
      </c>
      <c r="G8" s="23">
        <v>7</v>
      </c>
      <c r="H8" s="23">
        <v>7</v>
      </c>
      <c r="I8" s="15">
        <v>7</v>
      </c>
      <c r="J8" s="50">
        <f t="shared" si="0"/>
        <v>21</v>
      </c>
      <c r="K8" s="104">
        <v>2</v>
      </c>
      <c r="L8">
        <f t="shared" si="1"/>
        <v>4</v>
      </c>
      <c r="M8">
        <f t="shared" si="2"/>
        <v>6</v>
      </c>
    </row>
    <row r="9" spans="1:14" s="7" customFormat="1" ht="15.75">
      <c r="A9" s="21" t="s">
        <v>19</v>
      </c>
      <c r="B9" s="36" t="s">
        <v>17</v>
      </c>
      <c r="C9" s="63">
        <v>98</v>
      </c>
      <c r="D9" s="95">
        <v>0</v>
      </c>
      <c r="E9" s="20">
        <v>7</v>
      </c>
      <c r="F9" s="23">
        <v>7</v>
      </c>
      <c r="G9" s="23">
        <v>4</v>
      </c>
      <c r="H9" s="23">
        <v>4</v>
      </c>
      <c r="I9" s="15">
        <v>6</v>
      </c>
      <c r="J9" s="50">
        <f t="shared" si="0"/>
        <v>20</v>
      </c>
      <c r="K9" s="104">
        <v>3</v>
      </c>
      <c r="L9">
        <f t="shared" si="1"/>
        <v>4</v>
      </c>
      <c r="M9">
        <f t="shared" si="2"/>
        <v>4</v>
      </c>
      <c r="N9"/>
    </row>
    <row r="10" spans="1:14" ht="15.75">
      <c r="A10" s="19" t="s">
        <v>20</v>
      </c>
      <c r="B10" s="33" t="s">
        <v>8</v>
      </c>
      <c r="C10" s="64">
        <v>97</v>
      </c>
      <c r="D10" s="95">
        <v>0</v>
      </c>
      <c r="E10" s="20">
        <v>5</v>
      </c>
      <c r="F10" s="23">
        <v>2</v>
      </c>
      <c r="G10" s="23">
        <v>6</v>
      </c>
      <c r="H10" s="23">
        <v>6</v>
      </c>
      <c r="I10" s="15">
        <v>4</v>
      </c>
      <c r="J10" s="50">
        <f t="shared" si="0"/>
        <v>17</v>
      </c>
      <c r="K10" s="113">
        <v>4</v>
      </c>
      <c r="L10">
        <f t="shared" si="1"/>
        <v>2</v>
      </c>
      <c r="M10">
        <f t="shared" si="2"/>
        <v>4</v>
      </c>
      <c r="N10" s="7"/>
    </row>
    <row r="11" spans="1:14" s="9" customFormat="1" ht="15.75">
      <c r="A11" s="19" t="s">
        <v>55</v>
      </c>
      <c r="B11" s="33" t="s">
        <v>8</v>
      </c>
      <c r="C11" s="64">
        <v>98</v>
      </c>
      <c r="D11" s="95">
        <v>0</v>
      </c>
      <c r="E11" s="20">
        <v>4</v>
      </c>
      <c r="F11" s="23">
        <v>6</v>
      </c>
      <c r="G11" s="23">
        <v>0</v>
      </c>
      <c r="H11" s="23">
        <v>3</v>
      </c>
      <c r="I11" s="15">
        <v>5</v>
      </c>
      <c r="J11" s="50">
        <f t="shared" si="0"/>
        <v>15</v>
      </c>
      <c r="K11" s="56">
        <v>5</v>
      </c>
      <c r="L11">
        <f t="shared" si="1"/>
        <v>0</v>
      </c>
      <c r="M11">
        <f t="shared" si="2"/>
        <v>3</v>
      </c>
      <c r="N11" s="7"/>
    </row>
    <row r="12" spans="1:14" s="7" customFormat="1" ht="15.75">
      <c r="A12" s="19" t="s">
        <v>23</v>
      </c>
      <c r="B12" s="33" t="s">
        <v>24</v>
      </c>
      <c r="C12" s="64">
        <v>98</v>
      </c>
      <c r="D12" s="95">
        <v>0</v>
      </c>
      <c r="E12" s="20">
        <v>3</v>
      </c>
      <c r="F12" s="23">
        <v>5</v>
      </c>
      <c r="G12" s="23">
        <v>5</v>
      </c>
      <c r="H12" s="23">
        <v>5</v>
      </c>
      <c r="I12" s="15">
        <v>2</v>
      </c>
      <c r="J12" s="50">
        <f t="shared" si="0"/>
        <v>15</v>
      </c>
      <c r="K12" s="114">
        <v>6</v>
      </c>
      <c r="L12">
        <f t="shared" si="1"/>
        <v>2</v>
      </c>
      <c r="M12">
        <f t="shared" si="2"/>
        <v>3</v>
      </c>
      <c r="N12" s="8"/>
    </row>
    <row r="13" spans="1:14" s="8" customFormat="1" ht="15.75">
      <c r="A13" s="19" t="s">
        <v>54</v>
      </c>
      <c r="B13" s="33" t="s">
        <v>8</v>
      </c>
      <c r="C13" s="64">
        <v>99</v>
      </c>
      <c r="D13" s="95">
        <v>0</v>
      </c>
      <c r="E13" s="20">
        <v>2</v>
      </c>
      <c r="F13" s="23">
        <v>3</v>
      </c>
      <c r="G13" s="23">
        <v>3</v>
      </c>
      <c r="H13" s="23">
        <v>2</v>
      </c>
      <c r="I13" s="15">
        <v>0</v>
      </c>
      <c r="J13" s="50">
        <f t="shared" si="0"/>
        <v>8</v>
      </c>
      <c r="K13" s="101">
        <v>7</v>
      </c>
      <c r="L13">
        <f t="shared" si="1"/>
        <v>0</v>
      </c>
      <c r="M13">
        <f t="shared" si="2"/>
        <v>2</v>
      </c>
      <c r="N13" s="9"/>
    </row>
    <row r="14" spans="1:13" s="8" customFormat="1" ht="15.75">
      <c r="A14" s="19" t="s">
        <v>58</v>
      </c>
      <c r="B14" s="33" t="s">
        <v>39</v>
      </c>
      <c r="C14" s="64">
        <v>98</v>
      </c>
      <c r="D14" s="95">
        <v>0</v>
      </c>
      <c r="E14" s="20">
        <v>1</v>
      </c>
      <c r="F14" s="23">
        <v>0</v>
      </c>
      <c r="G14" s="23">
        <v>2</v>
      </c>
      <c r="H14" s="23">
        <v>1</v>
      </c>
      <c r="I14" s="15">
        <v>0</v>
      </c>
      <c r="J14" s="50">
        <f t="shared" si="0"/>
        <v>4</v>
      </c>
      <c r="K14" s="56">
        <v>8</v>
      </c>
      <c r="L14">
        <f t="shared" si="1"/>
        <v>0</v>
      </c>
      <c r="M14">
        <f t="shared" si="2"/>
        <v>0</v>
      </c>
    </row>
    <row r="15" spans="1:13" s="8" customFormat="1" ht="15.75">
      <c r="A15" s="19" t="s">
        <v>73</v>
      </c>
      <c r="B15" s="33" t="s">
        <v>39</v>
      </c>
      <c r="C15" s="64">
        <v>98</v>
      </c>
      <c r="D15" s="95">
        <v>0</v>
      </c>
      <c r="E15" s="20">
        <v>0</v>
      </c>
      <c r="F15" s="23">
        <v>0</v>
      </c>
      <c r="G15" s="23">
        <v>1</v>
      </c>
      <c r="H15" s="23">
        <v>0</v>
      </c>
      <c r="I15" s="15">
        <v>3</v>
      </c>
      <c r="J15" s="50">
        <f t="shared" si="0"/>
        <v>4</v>
      </c>
      <c r="K15" s="56">
        <v>9</v>
      </c>
      <c r="L15">
        <f t="shared" si="1"/>
        <v>0</v>
      </c>
      <c r="M15">
        <f t="shared" si="2"/>
        <v>0</v>
      </c>
    </row>
    <row r="16" spans="1:13" s="8" customFormat="1" ht="16.5" thickBot="1">
      <c r="A16" s="24" t="s">
        <v>92</v>
      </c>
      <c r="B16" s="34" t="s">
        <v>93</v>
      </c>
      <c r="C16" s="67">
        <v>96</v>
      </c>
      <c r="D16" s="98">
        <v>0</v>
      </c>
      <c r="E16" s="31">
        <v>0</v>
      </c>
      <c r="F16" s="25">
        <v>0</v>
      </c>
      <c r="G16" s="25">
        <v>0</v>
      </c>
      <c r="H16" s="25">
        <v>0</v>
      </c>
      <c r="I16" s="30">
        <v>1</v>
      </c>
      <c r="J16" s="76">
        <f t="shared" si="0"/>
        <v>1</v>
      </c>
      <c r="K16" s="16">
        <v>10</v>
      </c>
      <c r="L16">
        <f t="shared" si="1"/>
        <v>0</v>
      </c>
      <c r="M16">
        <f t="shared" si="2"/>
        <v>0</v>
      </c>
    </row>
    <row r="17" ht="12.75" hidden="1">
      <c r="G17" s="45"/>
    </row>
    <row r="18" spans="1:7" ht="18" hidden="1">
      <c r="A18" s="3"/>
      <c r="B18" s="3"/>
      <c r="C18" s="27"/>
      <c r="D18" s="27"/>
      <c r="G18" s="45"/>
    </row>
    <row r="19" spans="1:7" ht="32.25" customHeight="1" thickBot="1">
      <c r="A19" s="61" t="s">
        <v>3</v>
      </c>
      <c r="B19" s="10"/>
      <c r="C19" s="29"/>
      <c r="D19" s="29"/>
      <c r="G19" s="46"/>
    </row>
    <row r="20" spans="1:14" ht="12.75">
      <c r="A20" s="132" t="s">
        <v>32</v>
      </c>
      <c r="B20" s="134" t="s">
        <v>33</v>
      </c>
      <c r="C20" s="26" t="s">
        <v>6</v>
      </c>
      <c r="D20" s="78" t="s">
        <v>34</v>
      </c>
      <c r="E20" s="32" t="s">
        <v>68</v>
      </c>
      <c r="F20" s="32" t="s">
        <v>18</v>
      </c>
      <c r="G20" s="32" t="s">
        <v>69</v>
      </c>
      <c r="H20" s="32" t="s">
        <v>72</v>
      </c>
      <c r="I20" s="37" t="s">
        <v>70</v>
      </c>
      <c r="J20" s="48" t="s">
        <v>11</v>
      </c>
      <c r="K20" s="38" t="s">
        <v>77</v>
      </c>
      <c r="N20" s="77"/>
    </row>
    <row r="21" spans="1:11" ht="13.5" thickBot="1">
      <c r="A21" s="133"/>
      <c r="B21" s="136"/>
      <c r="C21" s="93" t="s">
        <v>7</v>
      </c>
      <c r="D21" s="79" t="s">
        <v>71</v>
      </c>
      <c r="E21" s="6" t="s">
        <v>1</v>
      </c>
      <c r="F21" s="6" t="s">
        <v>1</v>
      </c>
      <c r="G21" s="6" t="s">
        <v>1</v>
      </c>
      <c r="H21" s="6" t="s">
        <v>1</v>
      </c>
      <c r="I21" s="12" t="s">
        <v>1</v>
      </c>
      <c r="J21" s="49" t="s">
        <v>2</v>
      </c>
      <c r="K21" s="52" t="s">
        <v>67</v>
      </c>
    </row>
    <row r="22" spans="1:13" ht="15.75">
      <c r="A22" s="53" t="s">
        <v>26</v>
      </c>
      <c r="B22" s="53" t="s">
        <v>27</v>
      </c>
      <c r="C22" s="65">
        <v>98</v>
      </c>
      <c r="D22" s="94">
        <v>0</v>
      </c>
      <c r="E22" s="54">
        <v>9</v>
      </c>
      <c r="F22" s="22">
        <v>9</v>
      </c>
      <c r="G22" s="22">
        <v>4</v>
      </c>
      <c r="H22" s="55">
        <v>7</v>
      </c>
      <c r="I22" s="13">
        <v>9</v>
      </c>
      <c r="J22" s="91">
        <f aca="true" t="shared" si="3" ref="J22:J27">SUM(E22:I22)-L22-M22</f>
        <v>27</v>
      </c>
      <c r="K22" s="103">
        <v>1</v>
      </c>
      <c r="L22">
        <f aca="true" t="shared" si="4" ref="L22:L33">MIN(E22,F22,G22,H22,I22)</f>
        <v>4</v>
      </c>
      <c r="M22">
        <f aca="true" t="shared" si="5" ref="M22:M33">SMALL(E22:I22,2)</f>
        <v>7</v>
      </c>
    </row>
    <row r="23" spans="1:13" ht="15.75">
      <c r="A23" s="19" t="s">
        <v>16</v>
      </c>
      <c r="B23" s="33" t="s">
        <v>9</v>
      </c>
      <c r="C23" s="64">
        <v>96</v>
      </c>
      <c r="D23" s="95">
        <v>0</v>
      </c>
      <c r="E23" s="20">
        <v>5</v>
      </c>
      <c r="F23" s="20">
        <v>6</v>
      </c>
      <c r="G23" s="20">
        <v>9</v>
      </c>
      <c r="H23" s="20">
        <v>9</v>
      </c>
      <c r="I23" s="59">
        <v>5</v>
      </c>
      <c r="J23" s="50">
        <f t="shared" si="3"/>
        <v>24</v>
      </c>
      <c r="K23" s="104">
        <v>2</v>
      </c>
      <c r="L23">
        <f t="shared" si="4"/>
        <v>5</v>
      </c>
      <c r="M23">
        <f t="shared" si="5"/>
        <v>5</v>
      </c>
    </row>
    <row r="24" spans="1:14" ht="15.75">
      <c r="A24" s="19" t="s">
        <v>28</v>
      </c>
      <c r="B24" s="33" t="s">
        <v>10</v>
      </c>
      <c r="C24" s="64">
        <v>97</v>
      </c>
      <c r="D24" s="95">
        <v>0</v>
      </c>
      <c r="E24" s="20">
        <v>6</v>
      </c>
      <c r="F24" s="20">
        <v>5</v>
      </c>
      <c r="G24" s="20">
        <v>5</v>
      </c>
      <c r="H24" s="20">
        <v>6</v>
      </c>
      <c r="I24" s="59">
        <v>7</v>
      </c>
      <c r="J24" s="50">
        <f t="shared" si="3"/>
        <v>19</v>
      </c>
      <c r="K24" s="113">
        <v>3</v>
      </c>
      <c r="L24">
        <f t="shared" si="4"/>
        <v>5</v>
      </c>
      <c r="M24">
        <f t="shared" si="5"/>
        <v>5</v>
      </c>
      <c r="N24" s="8"/>
    </row>
    <row r="25" spans="1:14" s="8" customFormat="1" ht="15.75">
      <c r="A25" s="58" t="s">
        <v>90</v>
      </c>
      <c r="B25" s="58" t="s">
        <v>9</v>
      </c>
      <c r="C25" s="66">
        <v>96</v>
      </c>
      <c r="D25" s="95">
        <v>0</v>
      </c>
      <c r="E25" s="20">
        <v>2</v>
      </c>
      <c r="F25" s="20">
        <v>7</v>
      </c>
      <c r="G25" s="20">
        <v>7</v>
      </c>
      <c r="H25" s="20">
        <v>5</v>
      </c>
      <c r="I25" s="59">
        <v>4</v>
      </c>
      <c r="J25" s="50">
        <f t="shared" si="3"/>
        <v>19</v>
      </c>
      <c r="K25" s="113">
        <v>4</v>
      </c>
      <c r="L25">
        <f t="shared" si="4"/>
        <v>2</v>
      </c>
      <c r="M25">
        <f t="shared" si="5"/>
        <v>4</v>
      </c>
      <c r="N25"/>
    </row>
    <row r="26" spans="1:13" ht="15.75">
      <c r="A26" s="70" t="s">
        <v>29</v>
      </c>
      <c r="B26" s="71" t="s">
        <v>12</v>
      </c>
      <c r="C26" s="72">
        <v>98</v>
      </c>
      <c r="D26" s="95">
        <v>0</v>
      </c>
      <c r="E26" s="20">
        <v>4</v>
      </c>
      <c r="F26" s="20">
        <v>3</v>
      </c>
      <c r="G26" s="20">
        <v>6</v>
      </c>
      <c r="H26" s="20">
        <v>4</v>
      </c>
      <c r="I26" s="59">
        <v>3</v>
      </c>
      <c r="J26" s="81">
        <f t="shared" si="3"/>
        <v>14</v>
      </c>
      <c r="K26" s="114">
        <v>5</v>
      </c>
      <c r="L26">
        <f t="shared" si="4"/>
        <v>3</v>
      </c>
      <c r="M26">
        <f t="shared" si="5"/>
        <v>3</v>
      </c>
    </row>
    <row r="27" spans="1:14" s="11" customFormat="1" ht="15.75">
      <c r="A27" s="19" t="s">
        <v>30</v>
      </c>
      <c r="B27" s="33" t="s">
        <v>31</v>
      </c>
      <c r="C27" s="64">
        <v>97</v>
      </c>
      <c r="D27" s="95">
        <v>0</v>
      </c>
      <c r="E27" s="20">
        <v>3</v>
      </c>
      <c r="F27" s="20">
        <v>4</v>
      </c>
      <c r="G27" s="20">
        <v>3</v>
      </c>
      <c r="H27" s="20">
        <v>3</v>
      </c>
      <c r="I27" s="59">
        <v>6</v>
      </c>
      <c r="J27" s="50">
        <f t="shared" si="3"/>
        <v>13</v>
      </c>
      <c r="K27" s="56">
        <v>6</v>
      </c>
      <c r="L27">
        <f t="shared" si="4"/>
        <v>3</v>
      </c>
      <c r="M27">
        <f t="shared" si="5"/>
        <v>3</v>
      </c>
      <c r="N27" s="2"/>
    </row>
    <row r="28" spans="1:14" ht="15.75">
      <c r="A28" s="19" t="s">
        <v>25</v>
      </c>
      <c r="B28" s="33" t="s">
        <v>8</v>
      </c>
      <c r="C28" s="64">
        <v>97</v>
      </c>
      <c r="D28" s="105">
        <v>3</v>
      </c>
      <c r="E28" s="107">
        <v>7</v>
      </c>
      <c r="F28" s="107">
        <v>0</v>
      </c>
      <c r="G28" s="107">
        <v>0</v>
      </c>
      <c r="H28" s="107">
        <v>0</v>
      </c>
      <c r="I28" s="108">
        <v>0</v>
      </c>
      <c r="J28" s="50">
        <v>10</v>
      </c>
      <c r="K28" s="101">
        <v>7</v>
      </c>
      <c r="L28">
        <f t="shared" si="4"/>
        <v>0</v>
      </c>
      <c r="M28">
        <f t="shared" si="5"/>
        <v>0</v>
      </c>
      <c r="N28" s="7"/>
    </row>
    <row r="29" spans="1:14" s="7" customFormat="1" ht="15.75">
      <c r="A29" s="19" t="s">
        <v>56</v>
      </c>
      <c r="B29" s="33" t="s">
        <v>22</v>
      </c>
      <c r="C29" s="64">
        <v>99</v>
      </c>
      <c r="D29" s="95">
        <v>0</v>
      </c>
      <c r="E29" s="23">
        <v>1</v>
      </c>
      <c r="F29" s="23">
        <v>2</v>
      </c>
      <c r="G29" s="23">
        <v>2</v>
      </c>
      <c r="H29" s="23">
        <v>0</v>
      </c>
      <c r="I29" s="23">
        <v>1</v>
      </c>
      <c r="J29" s="50">
        <f>SUM(E29:I29)-L29-M29</f>
        <v>5</v>
      </c>
      <c r="K29" s="56">
        <v>8</v>
      </c>
      <c r="L29">
        <f t="shared" si="4"/>
        <v>0</v>
      </c>
      <c r="M29">
        <f t="shared" si="5"/>
        <v>1</v>
      </c>
      <c r="N29"/>
    </row>
    <row r="30" spans="1:14" s="7" customFormat="1" ht="15.75">
      <c r="A30" s="19" t="s">
        <v>57</v>
      </c>
      <c r="B30" s="33" t="s">
        <v>24</v>
      </c>
      <c r="C30" s="64">
        <v>98</v>
      </c>
      <c r="D30" s="95">
        <v>0</v>
      </c>
      <c r="E30" s="23">
        <v>0</v>
      </c>
      <c r="F30" s="23">
        <v>1</v>
      </c>
      <c r="G30" s="23">
        <v>0</v>
      </c>
      <c r="H30" s="23">
        <v>1</v>
      </c>
      <c r="I30" s="23">
        <v>0</v>
      </c>
      <c r="J30" s="50">
        <f>SUM(E30:I30)-L30-M30</f>
        <v>2</v>
      </c>
      <c r="K30" s="56">
        <v>9</v>
      </c>
      <c r="L30">
        <f t="shared" si="4"/>
        <v>0</v>
      </c>
      <c r="M30">
        <f t="shared" si="5"/>
        <v>0</v>
      </c>
      <c r="N30"/>
    </row>
    <row r="31" spans="1:13" s="8" customFormat="1" ht="15.75">
      <c r="A31" s="19" t="s">
        <v>15</v>
      </c>
      <c r="B31" s="33" t="s">
        <v>39</v>
      </c>
      <c r="C31" s="64">
        <v>96</v>
      </c>
      <c r="D31" s="95">
        <v>0</v>
      </c>
      <c r="E31" s="23">
        <v>0</v>
      </c>
      <c r="F31" s="23">
        <v>0</v>
      </c>
      <c r="G31" s="23">
        <v>0</v>
      </c>
      <c r="H31" s="23">
        <v>2</v>
      </c>
      <c r="I31" s="23">
        <v>0</v>
      </c>
      <c r="J31" s="50">
        <f>SUM(E31:I31)-L31-M31</f>
        <v>2</v>
      </c>
      <c r="K31" s="56">
        <v>10</v>
      </c>
      <c r="L31">
        <f t="shared" si="4"/>
        <v>0</v>
      </c>
      <c r="M31">
        <f t="shared" si="5"/>
        <v>0</v>
      </c>
    </row>
    <row r="32" spans="1:13" s="8" customFormat="1" ht="15.75">
      <c r="A32" s="70" t="s">
        <v>94</v>
      </c>
      <c r="B32" s="71" t="s">
        <v>9</v>
      </c>
      <c r="C32" s="72">
        <v>96</v>
      </c>
      <c r="D32" s="96">
        <v>0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50">
        <f>SUM(E32:I32)-L32-M32</f>
        <v>1</v>
      </c>
      <c r="K32" s="101" t="s">
        <v>101</v>
      </c>
      <c r="L32">
        <f t="shared" si="4"/>
        <v>0</v>
      </c>
      <c r="M32">
        <f t="shared" si="5"/>
        <v>0</v>
      </c>
    </row>
    <row r="33" spans="1:14" s="2" customFormat="1" ht="15.75" customHeight="1" thickBot="1">
      <c r="A33" s="24" t="s">
        <v>74</v>
      </c>
      <c r="B33" s="34" t="s">
        <v>41</v>
      </c>
      <c r="C33" s="67">
        <v>97</v>
      </c>
      <c r="D33" s="98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50">
        <f>SUM(E33:I33)-L33-M33</f>
        <v>1</v>
      </c>
      <c r="K33" s="16" t="s">
        <v>101</v>
      </c>
      <c r="L33">
        <f t="shared" si="4"/>
        <v>0</v>
      </c>
      <c r="M33">
        <f t="shared" si="5"/>
        <v>0</v>
      </c>
      <c r="N33" s="8"/>
    </row>
    <row r="34" ht="15.75" hidden="1">
      <c r="K34" s="40">
        <v>14</v>
      </c>
    </row>
    <row r="35" spans="1:11" ht="18" hidden="1">
      <c r="A35" s="3"/>
      <c r="B35" s="3"/>
      <c r="C35" s="27"/>
      <c r="D35" s="27"/>
      <c r="K35" s="17">
        <v>15</v>
      </c>
    </row>
    <row r="36" spans="1:4" ht="27.75" customHeight="1" thickBot="1">
      <c r="A36" s="60" t="s">
        <v>4</v>
      </c>
      <c r="B36" s="5"/>
      <c r="C36" s="28"/>
      <c r="D36" s="28"/>
    </row>
    <row r="37" spans="1:11" ht="12.75">
      <c r="A37" s="132" t="s">
        <v>32</v>
      </c>
      <c r="B37" s="134" t="s">
        <v>33</v>
      </c>
      <c r="C37" s="26" t="s">
        <v>6</v>
      </c>
      <c r="D37" s="78" t="s">
        <v>34</v>
      </c>
      <c r="E37" s="32" t="s">
        <v>68</v>
      </c>
      <c r="F37" s="32" t="s">
        <v>18</v>
      </c>
      <c r="G37" s="32" t="s">
        <v>69</v>
      </c>
      <c r="H37" s="32" t="s">
        <v>72</v>
      </c>
      <c r="I37" s="37" t="s">
        <v>70</v>
      </c>
      <c r="J37" s="48" t="s">
        <v>11</v>
      </c>
      <c r="K37" s="38" t="s">
        <v>77</v>
      </c>
    </row>
    <row r="38" spans="1:11" ht="13.5" thickBot="1">
      <c r="A38" s="133"/>
      <c r="B38" s="135"/>
      <c r="C38" s="93" t="s">
        <v>7</v>
      </c>
      <c r="D38" s="79" t="s">
        <v>71</v>
      </c>
      <c r="E38" s="6" t="s">
        <v>1</v>
      </c>
      <c r="F38" s="6" t="s">
        <v>1</v>
      </c>
      <c r="G38" s="6" t="s">
        <v>1</v>
      </c>
      <c r="H38" s="6" t="s">
        <v>1</v>
      </c>
      <c r="I38" s="12" t="s">
        <v>1</v>
      </c>
      <c r="J38" s="49" t="s">
        <v>2</v>
      </c>
      <c r="K38" s="52" t="s">
        <v>67</v>
      </c>
    </row>
    <row r="39" spans="1:13" ht="15.75">
      <c r="A39" s="21" t="s">
        <v>44</v>
      </c>
      <c r="B39" s="36" t="s">
        <v>8</v>
      </c>
      <c r="C39" s="63" t="s">
        <v>45</v>
      </c>
      <c r="D39" s="94">
        <v>0</v>
      </c>
      <c r="E39" s="54">
        <v>9</v>
      </c>
      <c r="F39" s="22">
        <v>9</v>
      </c>
      <c r="G39" s="22">
        <v>6</v>
      </c>
      <c r="H39" s="55">
        <v>9</v>
      </c>
      <c r="I39" s="13">
        <v>6</v>
      </c>
      <c r="J39" s="91">
        <f aca="true" t="shared" si="6" ref="J39:J44">SUM(E39:I39)-L39-M39</f>
        <v>27</v>
      </c>
      <c r="K39" s="103">
        <v>1</v>
      </c>
      <c r="L39">
        <f aca="true" t="shared" si="7" ref="L39:L44">MIN(E39,F39,G39,H39,I39)</f>
        <v>6</v>
      </c>
      <c r="M39">
        <f aca="true" t="shared" si="8" ref="M39:M44">SMALL(E39:I39,2)</f>
        <v>6</v>
      </c>
    </row>
    <row r="40" spans="1:13" s="7" customFormat="1" ht="15.75">
      <c r="A40" s="21" t="s">
        <v>46</v>
      </c>
      <c r="B40" s="75" t="s">
        <v>9</v>
      </c>
      <c r="C40" s="63" t="s">
        <v>47</v>
      </c>
      <c r="D40" s="95">
        <v>0</v>
      </c>
      <c r="E40" s="20">
        <v>7</v>
      </c>
      <c r="F40" s="20">
        <v>0</v>
      </c>
      <c r="G40" s="20">
        <v>9</v>
      </c>
      <c r="H40" s="20">
        <v>7</v>
      </c>
      <c r="I40" s="59">
        <v>9</v>
      </c>
      <c r="J40" s="50">
        <f t="shared" si="6"/>
        <v>25</v>
      </c>
      <c r="K40" s="104">
        <v>2</v>
      </c>
      <c r="L40">
        <f t="shared" si="7"/>
        <v>0</v>
      </c>
      <c r="M40">
        <f t="shared" si="8"/>
        <v>7</v>
      </c>
    </row>
    <row r="41" spans="1:13" s="7" customFormat="1" ht="15.75">
      <c r="A41" s="70" t="s">
        <v>48</v>
      </c>
      <c r="B41" s="71" t="s">
        <v>9</v>
      </c>
      <c r="C41" s="72" t="s">
        <v>49</v>
      </c>
      <c r="D41" s="97">
        <v>0</v>
      </c>
      <c r="E41" s="20">
        <v>6</v>
      </c>
      <c r="F41" s="20">
        <v>7</v>
      </c>
      <c r="G41" s="20">
        <v>7</v>
      </c>
      <c r="H41" s="20">
        <v>6</v>
      </c>
      <c r="I41" s="59">
        <v>7</v>
      </c>
      <c r="J41" s="50">
        <f t="shared" si="6"/>
        <v>21</v>
      </c>
      <c r="K41" s="104">
        <v>3</v>
      </c>
      <c r="L41">
        <f t="shared" si="7"/>
        <v>6</v>
      </c>
      <c r="M41">
        <f t="shared" si="8"/>
        <v>6</v>
      </c>
    </row>
    <row r="42" spans="1:13" s="7" customFormat="1" ht="15.75">
      <c r="A42" s="68" t="s">
        <v>50</v>
      </c>
      <c r="B42" s="69" t="s">
        <v>8</v>
      </c>
      <c r="C42" s="90" t="s">
        <v>51</v>
      </c>
      <c r="D42" s="97">
        <v>0</v>
      </c>
      <c r="E42" s="20">
        <v>5</v>
      </c>
      <c r="F42" s="20">
        <v>6</v>
      </c>
      <c r="G42" s="20">
        <v>5</v>
      </c>
      <c r="H42" s="20">
        <v>5</v>
      </c>
      <c r="I42" s="59">
        <v>0</v>
      </c>
      <c r="J42" s="50">
        <f t="shared" si="6"/>
        <v>16</v>
      </c>
      <c r="K42" s="113">
        <v>4</v>
      </c>
      <c r="L42">
        <f t="shared" si="7"/>
        <v>0</v>
      </c>
      <c r="M42">
        <f t="shared" si="8"/>
        <v>5</v>
      </c>
    </row>
    <row r="43" spans="1:13" s="7" customFormat="1" ht="15.75">
      <c r="A43" s="68" t="s">
        <v>95</v>
      </c>
      <c r="B43" s="69" t="s">
        <v>8</v>
      </c>
      <c r="C43" s="90" t="s">
        <v>96</v>
      </c>
      <c r="D43" s="97">
        <v>0</v>
      </c>
      <c r="E43" s="20">
        <v>0</v>
      </c>
      <c r="F43" s="20">
        <v>0</v>
      </c>
      <c r="G43" s="20">
        <v>0</v>
      </c>
      <c r="H43" s="20">
        <v>0</v>
      </c>
      <c r="I43" s="59">
        <v>6</v>
      </c>
      <c r="J43" s="81">
        <f t="shared" si="6"/>
        <v>6</v>
      </c>
      <c r="K43" s="113">
        <v>5</v>
      </c>
      <c r="L43">
        <f t="shared" si="7"/>
        <v>0</v>
      </c>
      <c r="M43">
        <f t="shared" si="8"/>
        <v>0</v>
      </c>
    </row>
    <row r="44" spans="1:13" s="7" customFormat="1" ht="16.5" thickBot="1">
      <c r="A44" s="68" t="s">
        <v>97</v>
      </c>
      <c r="B44" s="69" t="s">
        <v>39</v>
      </c>
      <c r="C44" s="90" t="s">
        <v>49</v>
      </c>
      <c r="D44" s="97">
        <v>0</v>
      </c>
      <c r="E44" s="20">
        <v>0</v>
      </c>
      <c r="F44" s="20">
        <v>0</v>
      </c>
      <c r="G44" s="20">
        <v>0</v>
      </c>
      <c r="H44" s="20">
        <v>0</v>
      </c>
      <c r="I44" s="59">
        <v>5</v>
      </c>
      <c r="J44" s="81">
        <f t="shared" si="6"/>
        <v>5</v>
      </c>
      <c r="K44" s="114">
        <v>6</v>
      </c>
      <c r="L44">
        <f t="shared" si="7"/>
        <v>0</v>
      </c>
      <c r="M44">
        <f t="shared" si="8"/>
        <v>0</v>
      </c>
    </row>
    <row r="45" spans="1:11" ht="29.25" customHeight="1" thickBot="1">
      <c r="A45" s="62" t="s">
        <v>5</v>
      </c>
      <c r="B45" s="41"/>
      <c r="C45" s="42"/>
      <c r="D45" s="42"/>
      <c r="E45" s="44"/>
      <c r="F45" s="44"/>
      <c r="G45" s="44"/>
      <c r="H45" s="44"/>
      <c r="I45" s="44"/>
      <c r="J45" s="51"/>
      <c r="K45" s="43"/>
    </row>
    <row r="46" spans="1:11" ht="12.75">
      <c r="A46" s="132" t="s">
        <v>32</v>
      </c>
      <c r="B46" s="134" t="s">
        <v>33</v>
      </c>
      <c r="C46" s="26" t="s">
        <v>6</v>
      </c>
      <c r="D46" s="78" t="s">
        <v>34</v>
      </c>
      <c r="E46" s="32" t="s">
        <v>68</v>
      </c>
      <c r="F46" s="32" t="s">
        <v>18</v>
      </c>
      <c r="G46" s="32" t="s">
        <v>69</v>
      </c>
      <c r="H46" s="32" t="s">
        <v>72</v>
      </c>
      <c r="I46" s="37" t="s">
        <v>70</v>
      </c>
      <c r="J46" s="48" t="s">
        <v>11</v>
      </c>
      <c r="K46" s="38" t="s">
        <v>77</v>
      </c>
    </row>
    <row r="47" spans="1:11" ht="13.5" thickBot="1">
      <c r="A47" s="133"/>
      <c r="B47" s="136"/>
      <c r="C47" s="93" t="s">
        <v>7</v>
      </c>
      <c r="D47" s="79" t="s">
        <v>71</v>
      </c>
      <c r="E47" s="6" t="s">
        <v>1</v>
      </c>
      <c r="F47" s="6" t="s">
        <v>1</v>
      </c>
      <c r="G47" s="6" t="s">
        <v>1</v>
      </c>
      <c r="H47" s="6" t="s">
        <v>1</v>
      </c>
      <c r="I47" s="12" t="s">
        <v>1</v>
      </c>
      <c r="J47" s="49" t="s">
        <v>2</v>
      </c>
      <c r="K47" s="52" t="s">
        <v>67</v>
      </c>
    </row>
    <row r="48" spans="1:14" ht="15.75">
      <c r="A48" s="18" t="s">
        <v>42</v>
      </c>
      <c r="B48" s="35" t="s">
        <v>10</v>
      </c>
      <c r="C48" s="99">
        <v>97</v>
      </c>
      <c r="D48" s="100">
        <v>0</v>
      </c>
      <c r="E48" s="22">
        <v>9</v>
      </c>
      <c r="F48" s="22">
        <v>7</v>
      </c>
      <c r="G48" s="22">
        <v>9</v>
      </c>
      <c r="H48" s="22">
        <v>9</v>
      </c>
      <c r="I48" s="13">
        <v>6</v>
      </c>
      <c r="J48" s="91">
        <f aca="true" t="shared" si="9" ref="J48:J59">SUM(E48:I48)-L48-M48</f>
        <v>27</v>
      </c>
      <c r="K48" s="103">
        <v>1</v>
      </c>
      <c r="L48">
        <f aca="true" t="shared" si="10" ref="L48:L59">MIN(E48,F48,G48,H48,I48)</f>
        <v>6</v>
      </c>
      <c r="M48">
        <f aca="true" t="shared" si="11" ref="M48:M59">SMALL(E48:I48,2)</f>
        <v>7</v>
      </c>
      <c r="N48" s="7"/>
    </row>
    <row r="49" spans="1:14" s="8" customFormat="1" ht="15.75">
      <c r="A49" s="19" t="s">
        <v>38</v>
      </c>
      <c r="B49" s="33" t="s">
        <v>8</v>
      </c>
      <c r="C49" s="64">
        <v>98</v>
      </c>
      <c r="D49" s="95">
        <v>0</v>
      </c>
      <c r="E49" s="23">
        <v>7</v>
      </c>
      <c r="F49" s="23">
        <v>9</v>
      </c>
      <c r="G49" s="23">
        <v>5</v>
      </c>
      <c r="H49" s="23">
        <v>4</v>
      </c>
      <c r="I49" s="15">
        <v>7</v>
      </c>
      <c r="J49" s="50">
        <f t="shared" si="9"/>
        <v>23</v>
      </c>
      <c r="K49" s="104">
        <v>2</v>
      </c>
      <c r="L49">
        <f t="shared" si="10"/>
        <v>4</v>
      </c>
      <c r="M49">
        <f t="shared" si="11"/>
        <v>5</v>
      </c>
      <c r="N49"/>
    </row>
    <row r="50" spans="1:14" ht="15.75">
      <c r="A50" s="19" t="s">
        <v>40</v>
      </c>
      <c r="B50" s="33" t="s">
        <v>41</v>
      </c>
      <c r="C50" s="64">
        <v>97</v>
      </c>
      <c r="D50" s="95">
        <v>0</v>
      </c>
      <c r="E50" s="23">
        <v>6</v>
      </c>
      <c r="F50" s="23">
        <v>5</v>
      </c>
      <c r="G50" s="23">
        <v>6</v>
      </c>
      <c r="H50" s="23">
        <v>6</v>
      </c>
      <c r="I50" s="15">
        <v>2</v>
      </c>
      <c r="J50" s="50">
        <f t="shared" si="9"/>
        <v>18</v>
      </c>
      <c r="K50" s="104">
        <v>3</v>
      </c>
      <c r="L50">
        <f t="shared" si="10"/>
        <v>2</v>
      </c>
      <c r="M50">
        <f t="shared" si="11"/>
        <v>5</v>
      </c>
      <c r="N50" s="7"/>
    </row>
    <row r="51" spans="1:14" s="7" customFormat="1" ht="15.75">
      <c r="A51" s="19" t="s">
        <v>64</v>
      </c>
      <c r="B51" s="33" t="s">
        <v>9</v>
      </c>
      <c r="C51" s="64">
        <v>97</v>
      </c>
      <c r="D51" s="97">
        <v>0</v>
      </c>
      <c r="E51" s="23">
        <v>2</v>
      </c>
      <c r="F51" s="23">
        <v>0</v>
      </c>
      <c r="G51" s="23">
        <v>0</v>
      </c>
      <c r="H51" s="23">
        <v>5</v>
      </c>
      <c r="I51" s="15">
        <v>9</v>
      </c>
      <c r="J51" s="50">
        <f t="shared" si="9"/>
        <v>16</v>
      </c>
      <c r="K51" s="56">
        <v>4</v>
      </c>
      <c r="L51">
        <f t="shared" si="10"/>
        <v>0</v>
      </c>
      <c r="M51">
        <f t="shared" si="11"/>
        <v>0</v>
      </c>
      <c r="N51" s="8"/>
    </row>
    <row r="52" spans="1:13" s="7" customFormat="1" ht="15.75">
      <c r="A52" s="19" t="s">
        <v>60</v>
      </c>
      <c r="B52" s="33" t="s">
        <v>61</v>
      </c>
      <c r="C52" s="64">
        <v>97</v>
      </c>
      <c r="D52" s="97">
        <v>0</v>
      </c>
      <c r="E52" s="23">
        <v>1</v>
      </c>
      <c r="F52" s="23">
        <v>0</v>
      </c>
      <c r="G52" s="23">
        <v>7</v>
      </c>
      <c r="H52" s="23">
        <v>3</v>
      </c>
      <c r="I52" s="15">
        <v>5</v>
      </c>
      <c r="J52" s="50">
        <f t="shared" si="9"/>
        <v>15</v>
      </c>
      <c r="K52" s="56">
        <v>5</v>
      </c>
      <c r="L52">
        <f t="shared" si="10"/>
        <v>0</v>
      </c>
      <c r="M52">
        <f t="shared" si="11"/>
        <v>1</v>
      </c>
    </row>
    <row r="53" spans="1:13" s="7" customFormat="1" ht="15.75">
      <c r="A53" s="19" t="s">
        <v>59</v>
      </c>
      <c r="B53" s="33" t="s">
        <v>8</v>
      </c>
      <c r="C53" s="64">
        <v>97</v>
      </c>
      <c r="D53" s="97">
        <v>0</v>
      </c>
      <c r="E53" s="23">
        <v>4</v>
      </c>
      <c r="F53" s="23">
        <v>0</v>
      </c>
      <c r="G53" s="23">
        <v>0</v>
      </c>
      <c r="H53" s="23">
        <v>7</v>
      </c>
      <c r="I53" s="15">
        <v>3</v>
      </c>
      <c r="J53" s="50">
        <f t="shared" si="9"/>
        <v>14</v>
      </c>
      <c r="K53" s="114">
        <v>6</v>
      </c>
      <c r="L53">
        <f t="shared" si="10"/>
        <v>0</v>
      </c>
      <c r="M53">
        <f t="shared" si="11"/>
        <v>0</v>
      </c>
    </row>
    <row r="54" spans="1:13" s="7" customFormat="1" ht="15.75">
      <c r="A54" s="19" t="s">
        <v>43</v>
      </c>
      <c r="B54" s="33" t="s">
        <v>39</v>
      </c>
      <c r="C54" s="64">
        <v>96</v>
      </c>
      <c r="D54" s="97">
        <v>0</v>
      </c>
      <c r="E54" s="23">
        <v>5</v>
      </c>
      <c r="F54" s="23">
        <v>4</v>
      </c>
      <c r="G54" s="23">
        <v>4</v>
      </c>
      <c r="H54" s="23">
        <v>2</v>
      </c>
      <c r="I54" s="15">
        <v>0</v>
      </c>
      <c r="J54" s="50">
        <f t="shared" si="9"/>
        <v>13</v>
      </c>
      <c r="K54" s="124">
        <v>7</v>
      </c>
      <c r="L54">
        <f t="shared" si="10"/>
        <v>0</v>
      </c>
      <c r="M54">
        <f t="shared" si="11"/>
        <v>2</v>
      </c>
    </row>
    <row r="55" spans="1:13" s="7" customFormat="1" ht="15.75">
      <c r="A55" s="19" t="s">
        <v>65</v>
      </c>
      <c r="B55" s="33" t="s">
        <v>66</v>
      </c>
      <c r="C55" s="64">
        <v>97</v>
      </c>
      <c r="D55" s="97">
        <v>0</v>
      </c>
      <c r="E55" s="23">
        <v>0</v>
      </c>
      <c r="F55" s="23">
        <v>6</v>
      </c>
      <c r="G55" s="23">
        <v>0</v>
      </c>
      <c r="H55" s="23">
        <v>1</v>
      </c>
      <c r="I55" s="15">
        <v>4</v>
      </c>
      <c r="J55" s="50">
        <f t="shared" si="9"/>
        <v>11</v>
      </c>
      <c r="K55" s="56">
        <v>8</v>
      </c>
      <c r="L55">
        <f>MIN(E55,F55,G55,H55,I55)</f>
        <v>0</v>
      </c>
      <c r="M55">
        <f>SMALL(E55:I55,2)</f>
        <v>0</v>
      </c>
    </row>
    <row r="56" spans="1:14" s="7" customFormat="1" ht="15.75">
      <c r="A56" s="19" t="s">
        <v>62</v>
      </c>
      <c r="B56" s="33" t="s">
        <v>63</v>
      </c>
      <c r="C56" s="64">
        <v>98</v>
      </c>
      <c r="D56" s="97">
        <v>0</v>
      </c>
      <c r="E56" s="23">
        <v>3</v>
      </c>
      <c r="F56" s="23">
        <v>0</v>
      </c>
      <c r="G56" s="23">
        <v>3</v>
      </c>
      <c r="H56" s="23">
        <v>0</v>
      </c>
      <c r="I56" s="15">
        <v>0</v>
      </c>
      <c r="J56" s="50">
        <f t="shared" si="9"/>
        <v>6</v>
      </c>
      <c r="K56" s="56">
        <v>9</v>
      </c>
      <c r="L56">
        <f>MIN(E56,F56,G56,H56,I56)</f>
        <v>0</v>
      </c>
      <c r="M56">
        <f>SMALL(E56:I56,2)</f>
        <v>0</v>
      </c>
      <c r="N56"/>
    </row>
    <row r="57" spans="1:13" s="7" customFormat="1" ht="15.75">
      <c r="A57" s="19" t="s">
        <v>75</v>
      </c>
      <c r="B57" s="33" t="s">
        <v>8</v>
      </c>
      <c r="C57" s="64">
        <v>99</v>
      </c>
      <c r="D57" s="97">
        <v>0</v>
      </c>
      <c r="E57" s="23">
        <v>0</v>
      </c>
      <c r="F57" s="23">
        <v>0</v>
      </c>
      <c r="G57" s="23">
        <v>2</v>
      </c>
      <c r="H57" s="23">
        <v>0</v>
      </c>
      <c r="I57" s="15">
        <v>0</v>
      </c>
      <c r="J57" s="50">
        <f t="shared" si="9"/>
        <v>2</v>
      </c>
      <c r="K57" s="101">
        <v>10</v>
      </c>
      <c r="L57">
        <f t="shared" si="10"/>
        <v>0</v>
      </c>
      <c r="M57">
        <f t="shared" si="11"/>
        <v>0</v>
      </c>
    </row>
    <row r="58" spans="1:13" s="7" customFormat="1" ht="15.75">
      <c r="A58" s="70" t="s">
        <v>98</v>
      </c>
      <c r="B58" s="71" t="s">
        <v>9</v>
      </c>
      <c r="C58" s="72">
        <v>98</v>
      </c>
      <c r="D58" s="119">
        <v>0</v>
      </c>
      <c r="E58" s="120">
        <v>0</v>
      </c>
      <c r="F58" s="120">
        <v>0</v>
      </c>
      <c r="G58" s="120">
        <v>0</v>
      </c>
      <c r="H58" s="120">
        <v>0</v>
      </c>
      <c r="I58" s="121">
        <v>1</v>
      </c>
      <c r="J58" s="73">
        <f t="shared" si="9"/>
        <v>1</v>
      </c>
      <c r="K58" s="101" t="s">
        <v>101</v>
      </c>
      <c r="L58">
        <f t="shared" si="10"/>
        <v>0</v>
      </c>
      <c r="M58">
        <f t="shared" si="11"/>
        <v>0</v>
      </c>
    </row>
    <row r="59" spans="1:13" s="7" customFormat="1" ht="16.5" thickBot="1">
      <c r="A59" s="24" t="s">
        <v>76</v>
      </c>
      <c r="B59" s="34" t="s">
        <v>8</v>
      </c>
      <c r="C59" s="67">
        <v>99</v>
      </c>
      <c r="D59" s="92">
        <v>0</v>
      </c>
      <c r="E59" s="25">
        <v>0</v>
      </c>
      <c r="F59" s="25">
        <v>0</v>
      </c>
      <c r="G59" s="25">
        <v>1</v>
      </c>
      <c r="H59" s="25">
        <v>0</v>
      </c>
      <c r="I59" s="30">
        <v>0</v>
      </c>
      <c r="J59" s="76">
        <f t="shared" si="9"/>
        <v>1</v>
      </c>
      <c r="K59" s="16" t="s">
        <v>101</v>
      </c>
      <c r="L59">
        <f t="shared" si="10"/>
        <v>0</v>
      </c>
      <c r="M59">
        <f t="shared" si="11"/>
        <v>0</v>
      </c>
    </row>
    <row r="60" spans="1:11" ht="23.25" customHeight="1" thickBot="1">
      <c r="A60" s="61" t="s">
        <v>13</v>
      </c>
      <c r="B60" s="10"/>
      <c r="C60" s="29"/>
      <c r="D60" s="29"/>
      <c r="G60" s="46"/>
      <c r="K60" s="115"/>
    </row>
    <row r="61" spans="1:15" ht="12.75">
      <c r="A61" s="132" t="s">
        <v>32</v>
      </c>
      <c r="B61" s="134" t="s">
        <v>33</v>
      </c>
      <c r="C61" s="26" t="s">
        <v>6</v>
      </c>
      <c r="D61" s="78" t="s">
        <v>34</v>
      </c>
      <c r="E61" s="32" t="s">
        <v>68</v>
      </c>
      <c r="F61" s="32" t="s">
        <v>18</v>
      </c>
      <c r="G61" s="32" t="s">
        <v>69</v>
      </c>
      <c r="H61" s="32" t="s">
        <v>72</v>
      </c>
      <c r="I61" s="37" t="s">
        <v>70</v>
      </c>
      <c r="J61" s="48" t="s">
        <v>11</v>
      </c>
      <c r="K61" s="38" t="s">
        <v>77</v>
      </c>
      <c r="O61" s="102"/>
    </row>
    <row r="62" spans="1:15" ht="13.5" thickBot="1">
      <c r="A62" s="133"/>
      <c r="B62" s="135"/>
      <c r="C62" s="93" t="s">
        <v>7</v>
      </c>
      <c r="D62" s="79" t="s">
        <v>71</v>
      </c>
      <c r="E62" s="6" t="s">
        <v>1</v>
      </c>
      <c r="F62" s="6" t="s">
        <v>1</v>
      </c>
      <c r="G62" s="6" t="s">
        <v>1</v>
      </c>
      <c r="H62" s="6" t="s">
        <v>1</v>
      </c>
      <c r="I62" s="12" t="s">
        <v>1</v>
      </c>
      <c r="J62" s="49" t="s">
        <v>2</v>
      </c>
      <c r="K62" s="52" t="s">
        <v>67</v>
      </c>
      <c r="O62" s="102"/>
    </row>
    <row r="63" spans="1:15" ht="15.75">
      <c r="A63" s="53" t="s">
        <v>29</v>
      </c>
      <c r="B63" s="57" t="s">
        <v>12</v>
      </c>
      <c r="C63" s="65">
        <v>98</v>
      </c>
      <c r="D63" s="94">
        <v>0</v>
      </c>
      <c r="E63" s="54">
        <v>9</v>
      </c>
      <c r="F63" s="22">
        <v>7</v>
      </c>
      <c r="G63" s="22">
        <v>9</v>
      </c>
      <c r="H63" s="55">
        <v>9</v>
      </c>
      <c r="I63" s="13">
        <v>9</v>
      </c>
      <c r="J63" s="127">
        <f aca="true" t="shared" si="12" ref="J63:J71">SUM(E63:I63)-L63-M63</f>
        <v>27</v>
      </c>
      <c r="K63" s="103">
        <v>1</v>
      </c>
      <c r="L63">
        <f aca="true" t="shared" si="13" ref="L63:L71">MIN(E63,F63,G63,H63,I63)</f>
        <v>7</v>
      </c>
      <c r="M63">
        <f aca="true" t="shared" si="14" ref="M63:M71">SMALL(E63:I63,2)</f>
        <v>9</v>
      </c>
      <c r="O63" s="102"/>
    </row>
    <row r="64" spans="1:15" ht="15.75">
      <c r="A64" s="14" t="s">
        <v>28</v>
      </c>
      <c r="B64" s="39" t="s">
        <v>10</v>
      </c>
      <c r="C64" s="64">
        <v>97</v>
      </c>
      <c r="D64" s="105">
        <v>3</v>
      </c>
      <c r="E64" s="20">
        <v>7</v>
      </c>
      <c r="F64" s="23">
        <v>9</v>
      </c>
      <c r="G64" s="23">
        <v>7</v>
      </c>
      <c r="H64" s="82">
        <v>7</v>
      </c>
      <c r="I64" s="15">
        <v>7</v>
      </c>
      <c r="J64" s="50">
        <v>26</v>
      </c>
      <c r="K64" s="104">
        <v>2</v>
      </c>
      <c r="L64">
        <f t="shared" si="13"/>
        <v>7</v>
      </c>
      <c r="M64">
        <f t="shared" si="14"/>
        <v>7</v>
      </c>
      <c r="O64" s="102"/>
    </row>
    <row r="65" spans="1:15" ht="15.75">
      <c r="A65" s="88" t="s">
        <v>15</v>
      </c>
      <c r="B65" s="89" t="s">
        <v>39</v>
      </c>
      <c r="C65" s="72">
        <v>96</v>
      </c>
      <c r="D65" s="106">
        <v>2</v>
      </c>
      <c r="E65" s="20">
        <v>6</v>
      </c>
      <c r="F65" s="23">
        <v>4</v>
      </c>
      <c r="G65" s="23">
        <v>6</v>
      </c>
      <c r="H65" s="82">
        <v>6</v>
      </c>
      <c r="I65" s="15">
        <v>5</v>
      </c>
      <c r="J65" s="50">
        <v>20</v>
      </c>
      <c r="K65" s="104">
        <v>3</v>
      </c>
      <c r="L65">
        <f t="shared" si="13"/>
        <v>4</v>
      </c>
      <c r="M65">
        <f t="shared" si="14"/>
        <v>5</v>
      </c>
      <c r="O65" s="102"/>
    </row>
    <row r="66" spans="1:15" ht="15.75">
      <c r="A66" s="88" t="s">
        <v>36</v>
      </c>
      <c r="B66" s="89" t="s">
        <v>24</v>
      </c>
      <c r="C66" s="72">
        <v>98</v>
      </c>
      <c r="D66" s="96">
        <v>0</v>
      </c>
      <c r="E66" s="20">
        <v>5</v>
      </c>
      <c r="F66" s="23">
        <v>6</v>
      </c>
      <c r="G66" s="23">
        <v>4</v>
      </c>
      <c r="H66" s="82">
        <v>5</v>
      </c>
      <c r="I66" s="15">
        <v>4</v>
      </c>
      <c r="J66" s="73">
        <f t="shared" si="12"/>
        <v>16</v>
      </c>
      <c r="K66" s="113">
        <v>4</v>
      </c>
      <c r="L66">
        <f t="shared" si="13"/>
        <v>4</v>
      </c>
      <c r="M66">
        <f t="shared" si="14"/>
        <v>4</v>
      </c>
      <c r="O66" s="102"/>
    </row>
    <row r="67" spans="1:15" ht="15.75">
      <c r="A67" s="88" t="s">
        <v>35</v>
      </c>
      <c r="B67" s="89" t="s">
        <v>9</v>
      </c>
      <c r="C67" s="72">
        <v>96</v>
      </c>
      <c r="D67" s="96">
        <v>0</v>
      </c>
      <c r="E67" s="20">
        <v>4</v>
      </c>
      <c r="F67" s="23">
        <v>5</v>
      </c>
      <c r="G67" s="23">
        <v>5</v>
      </c>
      <c r="H67" s="82">
        <v>4</v>
      </c>
      <c r="I67" s="15">
        <v>3</v>
      </c>
      <c r="J67" s="73">
        <f t="shared" si="12"/>
        <v>14</v>
      </c>
      <c r="K67" s="114">
        <v>5</v>
      </c>
      <c r="L67">
        <f t="shared" si="13"/>
        <v>3</v>
      </c>
      <c r="M67">
        <f t="shared" si="14"/>
        <v>4</v>
      </c>
      <c r="O67" s="102"/>
    </row>
    <row r="68" spans="1:15" ht="15.75">
      <c r="A68" s="19" t="s">
        <v>26</v>
      </c>
      <c r="B68" s="125" t="s">
        <v>27</v>
      </c>
      <c r="C68" s="64">
        <v>98</v>
      </c>
      <c r="D68" s="126">
        <v>0</v>
      </c>
      <c r="E68" s="20">
        <v>0</v>
      </c>
      <c r="F68" s="23">
        <v>0</v>
      </c>
      <c r="G68" s="23">
        <v>0</v>
      </c>
      <c r="H68" s="82">
        <v>0</v>
      </c>
      <c r="I68" s="15">
        <v>6</v>
      </c>
      <c r="J68" s="73">
        <f t="shared" si="12"/>
        <v>6</v>
      </c>
      <c r="K68" s="56">
        <v>6</v>
      </c>
      <c r="L68">
        <f t="shared" si="13"/>
        <v>0</v>
      </c>
      <c r="M68">
        <f t="shared" si="14"/>
        <v>0</v>
      </c>
      <c r="O68" s="102"/>
    </row>
    <row r="69" spans="1:15" ht="15.75">
      <c r="A69" s="71" t="s">
        <v>37</v>
      </c>
      <c r="B69" s="71" t="s">
        <v>22</v>
      </c>
      <c r="C69" s="72">
        <v>97</v>
      </c>
      <c r="D69" s="96">
        <v>0</v>
      </c>
      <c r="E69" s="20">
        <v>3</v>
      </c>
      <c r="F69" s="23">
        <v>0</v>
      </c>
      <c r="G69" s="23">
        <v>0</v>
      </c>
      <c r="H69" s="82">
        <v>0</v>
      </c>
      <c r="I69" s="15">
        <v>1</v>
      </c>
      <c r="J69" s="73">
        <f t="shared" si="12"/>
        <v>4</v>
      </c>
      <c r="K69" s="101">
        <v>7</v>
      </c>
      <c r="L69">
        <f t="shared" si="13"/>
        <v>0</v>
      </c>
      <c r="M69">
        <f t="shared" si="14"/>
        <v>0</v>
      </c>
      <c r="O69" s="102"/>
    </row>
    <row r="70" spans="1:15" ht="15.75">
      <c r="A70" s="71" t="s">
        <v>30</v>
      </c>
      <c r="B70" s="71" t="s">
        <v>31</v>
      </c>
      <c r="C70" s="72">
        <v>97</v>
      </c>
      <c r="D70" s="96">
        <v>0</v>
      </c>
      <c r="E70" s="122">
        <v>2</v>
      </c>
      <c r="F70" s="120">
        <v>0</v>
      </c>
      <c r="G70" s="120">
        <v>0</v>
      </c>
      <c r="H70" s="123">
        <v>0</v>
      </c>
      <c r="I70" s="121">
        <v>0</v>
      </c>
      <c r="J70" s="73">
        <f t="shared" si="12"/>
        <v>2</v>
      </c>
      <c r="K70" s="101" t="s">
        <v>100</v>
      </c>
      <c r="L70">
        <f t="shared" si="13"/>
        <v>0</v>
      </c>
      <c r="M70">
        <f t="shared" si="14"/>
        <v>0</v>
      </c>
      <c r="O70" s="102"/>
    </row>
    <row r="71" spans="1:15" ht="16.5" thickBot="1">
      <c r="A71" s="83" t="s">
        <v>99</v>
      </c>
      <c r="B71" s="83" t="s">
        <v>93</v>
      </c>
      <c r="C71" s="67">
        <v>98</v>
      </c>
      <c r="D71" s="98">
        <v>0</v>
      </c>
      <c r="E71" s="31">
        <v>0</v>
      </c>
      <c r="F71" s="25">
        <v>0</v>
      </c>
      <c r="G71" s="25">
        <v>0</v>
      </c>
      <c r="H71" s="80">
        <v>0</v>
      </c>
      <c r="I71" s="30">
        <v>2</v>
      </c>
      <c r="J71" s="76">
        <f t="shared" si="12"/>
        <v>2</v>
      </c>
      <c r="K71" s="128" t="s">
        <v>100</v>
      </c>
      <c r="L71">
        <f t="shared" si="13"/>
        <v>0</v>
      </c>
      <c r="M71">
        <f t="shared" si="14"/>
        <v>0</v>
      </c>
      <c r="O71" s="102"/>
    </row>
    <row r="72" spans="1:11" s="11" customFormat="1" ht="15">
      <c r="A72" s="109" t="s">
        <v>78</v>
      </c>
      <c r="B72"/>
      <c r="C72"/>
      <c r="D72"/>
      <c r="E72"/>
      <c r="F72"/>
      <c r="G72"/>
      <c r="H72"/>
      <c r="I72" s="87"/>
      <c r="J72" s="87"/>
      <c r="K72" s="87"/>
    </row>
    <row r="73" spans="1:8" ht="15">
      <c r="A73" s="110" t="s">
        <v>85</v>
      </c>
      <c r="C73"/>
      <c r="D73"/>
      <c r="E73"/>
      <c r="F73"/>
      <c r="G73"/>
      <c r="H73"/>
    </row>
    <row r="74" spans="1:8" ht="15">
      <c r="A74" s="110" t="s">
        <v>82</v>
      </c>
      <c r="C74"/>
      <c r="D74"/>
      <c r="E74"/>
      <c r="F74"/>
      <c r="G74"/>
      <c r="H74"/>
    </row>
    <row r="75" spans="1:8" ht="15">
      <c r="A75" s="110" t="s">
        <v>86</v>
      </c>
      <c r="C75"/>
      <c r="D75"/>
      <c r="E75"/>
      <c r="F75"/>
      <c r="G75"/>
      <c r="H75"/>
    </row>
    <row r="76" spans="1:8" ht="13.5">
      <c r="A76" s="111"/>
      <c r="C76"/>
      <c r="D76"/>
      <c r="E76"/>
      <c r="F76"/>
      <c r="G76"/>
      <c r="H76"/>
    </row>
    <row r="77" spans="1:9" ht="13.5">
      <c r="A77" s="116" t="s">
        <v>79</v>
      </c>
      <c r="B77" s="117"/>
      <c r="C77" s="117"/>
      <c r="D77" s="117"/>
      <c r="E77" s="117"/>
      <c r="F77" s="117"/>
      <c r="G77" s="117"/>
      <c r="H77" s="117"/>
      <c r="I77" s="117"/>
    </row>
    <row r="78" spans="1:256" ht="15">
      <c r="A78" s="110" t="s">
        <v>80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</row>
    <row r="79" spans="1:256" ht="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</row>
    <row r="80" spans="1:8" ht="15">
      <c r="A80" s="112" t="s">
        <v>81</v>
      </c>
      <c r="C80"/>
      <c r="D80"/>
      <c r="E80"/>
      <c r="F80"/>
      <c r="G80"/>
      <c r="H80"/>
    </row>
    <row r="82" ht="12.75">
      <c r="A82" s="118" t="s">
        <v>83</v>
      </c>
    </row>
    <row r="83" ht="12.75">
      <c r="A83" t="s">
        <v>87</v>
      </c>
    </row>
    <row r="84" ht="12.75">
      <c r="A84" t="s">
        <v>88</v>
      </c>
    </row>
    <row r="85" ht="12.75">
      <c r="A85" t="s">
        <v>89</v>
      </c>
    </row>
    <row r="86" ht="12.75">
      <c r="E86" s="4" t="s">
        <v>91</v>
      </c>
    </row>
  </sheetData>
  <sheetProtection/>
  <mergeCells count="12">
    <mergeCell ref="A37:A38"/>
    <mergeCell ref="B37:B38"/>
    <mergeCell ref="A46:A47"/>
    <mergeCell ref="B46:B47"/>
    <mergeCell ref="A61:A62"/>
    <mergeCell ref="B61:B62"/>
    <mergeCell ref="A1:K1"/>
    <mergeCell ref="A2:K2"/>
    <mergeCell ref="A5:A6"/>
    <mergeCell ref="B5:B6"/>
    <mergeCell ref="A20:A21"/>
    <mergeCell ref="B20:B21"/>
  </mergeCells>
  <printOptions horizontalCentered="1"/>
  <pageMargins left="0.35433070866141736" right="0.2362204724409449" top="0.7480314960629921" bottom="0.31496062992125984" header="0.2362204724409449" footer="0.2362204724409449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 Knebel</cp:lastModifiedBy>
  <cp:lastPrinted>2013-09-02T18:03:14Z</cp:lastPrinted>
  <dcterms:created xsi:type="dcterms:W3CDTF">1999-05-12T10:30:34Z</dcterms:created>
  <dcterms:modified xsi:type="dcterms:W3CDTF">2013-09-21T17:46:55Z</dcterms:modified>
  <cp:category/>
  <cp:version/>
  <cp:contentType/>
  <cp:contentStatus/>
</cp:coreProperties>
</file>