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60" activeTab="0"/>
  </bookViews>
  <sheets>
    <sheet name="C1 a K1 ž" sheetId="1" r:id="rId1"/>
    <sheet name="K1m a C2" sheetId="2" r:id="rId2"/>
  </sheets>
  <definedNames>
    <definedName name="_xlnm._FilterDatabase" localSheetId="0" hidden="1">'C1 a K1 ž'!$A$31:$P$41</definedName>
    <definedName name="_xlnm._FilterDatabase" localSheetId="1" hidden="1">'K1m a C2'!$A$4:$P$26</definedName>
    <definedName name="DATABASE" localSheetId="1">'K1m a C2'!$A$4:$G$26</definedName>
    <definedName name="DATABASE">'C1 a K1 ž'!$A$4:$H$41</definedName>
  </definedNames>
  <calcPr fullCalcOnLoad="1"/>
</workbook>
</file>

<file path=xl/sharedStrings.xml><?xml version="1.0" encoding="utf-8"?>
<sst xmlns="http://schemas.openxmlformats.org/spreadsheetml/2006/main" count="356" uniqueCount="130">
  <si>
    <t>Kategorie: C1</t>
  </si>
  <si>
    <t>Hanácký sprint 5.6.2005 Olomouc</t>
  </si>
  <si>
    <t>sprint</t>
  </si>
  <si>
    <t>I. Jízda</t>
  </si>
  <si>
    <t>II. Jízda</t>
  </si>
  <si>
    <t>reg</t>
  </si>
  <si>
    <t>jmeno</t>
  </si>
  <si>
    <t>nar</t>
  </si>
  <si>
    <t>vk</t>
  </si>
  <si>
    <t>vt</t>
  </si>
  <si>
    <t>oddil</t>
  </si>
  <si>
    <t>start</t>
  </si>
  <si>
    <t>cíl</t>
  </si>
  <si>
    <t>výsledek</t>
  </si>
  <si>
    <t>součet</t>
  </si>
  <si>
    <t>Kejklíček Tomáš</t>
  </si>
  <si>
    <t>Obal Pce</t>
  </si>
  <si>
    <t>Veselý Patr</t>
  </si>
  <si>
    <t>MT</t>
  </si>
  <si>
    <t>VSDK</t>
  </si>
  <si>
    <t>Tatíček Miroslav</t>
  </si>
  <si>
    <t>Neset Jan</t>
  </si>
  <si>
    <t>Litovel</t>
  </si>
  <si>
    <t>Uncajtík Lukáš</t>
  </si>
  <si>
    <t>Šťastný Jan</t>
  </si>
  <si>
    <t>1 DS</t>
  </si>
  <si>
    <t>Bukna Lukáš</t>
  </si>
  <si>
    <t>DS</t>
  </si>
  <si>
    <t>2 DS</t>
  </si>
  <si>
    <t>Soukeník Karel</t>
  </si>
  <si>
    <t>Šaroun Petr</t>
  </si>
  <si>
    <t>Vlček Jakub</t>
  </si>
  <si>
    <t>Olomouc</t>
  </si>
  <si>
    <t>1 DM</t>
  </si>
  <si>
    <t>Rygel Marek</t>
  </si>
  <si>
    <t>DM</t>
  </si>
  <si>
    <t>Mornštejn Roman</t>
  </si>
  <si>
    <t>2 DM</t>
  </si>
  <si>
    <t>Kučera Michal</t>
  </si>
  <si>
    <t>Knebel David</t>
  </si>
  <si>
    <t>0</t>
  </si>
  <si>
    <t>3 DM</t>
  </si>
  <si>
    <t>Smékal Michal</t>
  </si>
  <si>
    <t>1 ŽS</t>
  </si>
  <si>
    <t>Rolenc Ondřej</t>
  </si>
  <si>
    <t>ŽS</t>
  </si>
  <si>
    <t>4 DM</t>
  </si>
  <si>
    <t>Macík Martin</t>
  </si>
  <si>
    <t>2 ŽS</t>
  </si>
  <si>
    <t>Pavlík Radek</t>
  </si>
  <si>
    <t>3 ŽS</t>
  </si>
  <si>
    <t>Kabelík Pavel</t>
  </si>
  <si>
    <t>4 ŽS</t>
  </si>
  <si>
    <t>Křišťan Filip</t>
  </si>
  <si>
    <t>Týniště</t>
  </si>
  <si>
    <t>1 ŽM</t>
  </si>
  <si>
    <t>Šťastný Filip</t>
  </si>
  <si>
    <t>ŽM</t>
  </si>
  <si>
    <t>Plhák Petr</t>
  </si>
  <si>
    <t>nedojel</t>
  </si>
  <si>
    <t>Kategorie: K1ž</t>
  </si>
  <si>
    <t>sprint 1 . JÍZDA</t>
  </si>
  <si>
    <t>Vacíková Kateřina</t>
  </si>
  <si>
    <t>1</t>
  </si>
  <si>
    <t>Vránová Linda</t>
  </si>
  <si>
    <t>Balatková Petra</t>
  </si>
  <si>
    <t>Hrabalová Ivana</t>
  </si>
  <si>
    <t>Herzánová Vendula</t>
  </si>
  <si>
    <t>Nováková Radka</t>
  </si>
  <si>
    <t>Kroměříž</t>
  </si>
  <si>
    <t>5 DM</t>
  </si>
  <si>
    <t>Střechová Monika</t>
  </si>
  <si>
    <t>6 DM</t>
  </si>
  <si>
    <t>Tihelková Zuzana</t>
  </si>
  <si>
    <t>Kociánová Věra</t>
  </si>
  <si>
    <t>Nováková Lucie</t>
  </si>
  <si>
    <t>Kategorie: K1m</t>
  </si>
  <si>
    <t>Marek Aleš</t>
  </si>
  <si>
    <t>Trutnov</t>
  </si>
  <si>
    <t>Slepica Karel</t>
  </si>
  <si>
    <t>Nedvěd Jaroslav</t>
  </si>
  <si>
    <t>Zeman Ondřej</t>
  </si>
  <si>
    <t>Ot.strak</t>
  </si>
  <si>
    <t>Němec Lukáš</t>
  </si>
  <si>
    <t>2</t>
  </si>
  <si>
    <t>Čása Michal</t>
  </si>
  <si>
    <t>Pelikán Šimon</t>
  </si>
  <si>
    <t>Řezáč Jan</t>
  </si>
  <si>
    <t>Damborský Libor</t>
  </si>
  <si>
    <t>Košťál Jiří</t>
  </si>
  <si>
    <t>Boh.Pha</t>
  </si>
  <si>
    <t>Novák Ondřej</t>
  </si>
  <si>
    <t>Jílek Jan</t>
  </si>
  <si>
    <t>žm</t>
  </si>
  <si>
    <t>Vysoké Mýto</t>
  </si>
  <si>
    <t>2 ŽM</t>
  </si>
  <si>
    <t>Střecha Petr</t>
  </si>
  <si>
    <t>3 ŽM</t>
  </si>
  <si>
    <t>001037</t>
  </si>
  <si>
    <t>Smolka Ondřej</t>
  </si>
  <si>
    <t>4 ŽM</t>
  </si>
  <si>
    <t>Suchánek  Daniel</t>
  </si>
  <si>
    <t>5 ŽM</t>
  </si>
  <si>
    <t>001034</t>
  </si>
  <si>
    <t>Pluhovský Zdeněk</t>
  </si>
  <si>
    <t>Kadlec Daniel</t>
  </si>
  <si>
    <t>5 ŽS</t>
  </si>
  <si>
    <t>Kašný Jakub</t>
  </si>
  <si>
    <t>6 ŽM</t>
  </si>
  <si>
    <t>119152</t>
  </si>
  <si>
    <t>Čása Adam</t>
  </si>
  <si>
    <t>Kategorie: C2</t>
  </si>
  <si>
    <t>1. jízda</t>
  </si>
  <si>
    <t>2. jízda</t>
  </si>
  <si>
    <t>VÝSLEDEK</t>
  </si>
  <si>
    <t>Macík Jan</t>
  </si>
  <si>
    <t>Machač Jiří</t>
  </si>
  <si>
    <t>Veselý Petr</t>
  </si>
  <si>
    <t>Simonič Michal</t>
  </si>
  <si>
    <t>Rudiš Michal</t>
  </si>
  <si>
    <t xml:space="preserve"> </t>
  </si>
  <si>
    <t>body</t>
  </si>
  <si>
    <t>119129</t>
  </si>
  <si>
    <t>119120</t>
  </si>
  <si>
    <t>112005</t>
  </si>
  <si>
    <t>119044</t>
  </si>
  <si>
    <t>119108</t>
  </si>
  <si>
    <t>119111</t>
  </si>
  <si>
    <t xml:space="preserve">Pořadí </t>
  </si>
  <si>
    <t>PVK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</si>
</sst>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$-F400]h:mm:ss\ d\o\p\./\od\p\.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47" fontId="0" fillId="0" borderId="0" xfId="0" applyNumberFormat="1" applyBorder="1" applyAlignment="1">
      <alignment horizontal="center"/>
    </xf>
    <xf numFmtId="47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47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47" fontId="5" fillId="0" borderId="1" xfId="0" applyNumberFormat="1" applyFont="1" applyBorder="1" applyAlignment="1">
      <alignment horizontal="center"/>
    </xf>
    <xf numFmtId="47" fontId="5" fillId="0" borderId="1" xfId="0" applyNumberFormat="1" applyFont="1" applyBorder="1" applyAlignment="1">
      <alignment horizontal="center"/>
    </xf>
    <xf numFmtId="47" fontId="5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47" fontId="0" fillId="0" borderId="1" xfId="0" applyNumberFormat="1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47" fontId="5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0" fontId="6" fillId="2" borderId="1" xfId="17" applyFont="1" applyFill="1" applyBorder="1" applyAlignment="1">
      <alignment wrapText="1"/>
    </xf>
    <xf numFmtId="47" fontId="5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0" xfId="0" applyNumberFormat="1" applyAlignment="1">
      <alignment horizontal="center"/>
    </xf>
    <xf numFmtId="1" fontId="3" fillId="0" borderId="0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47" fontId="0" fillId="0" borderId="3" xfId="0" applyNumberFormat="1" applyBorder="1" applyAlignment="1">
      <alignment horizontal="center"/>
    </xf>
    <xf numFmtId="47" fontId="5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6" xfId="0" applyNumberFormat="1" applyBorder="1" applyAlignment="1">
      <alignment horizontal="center"/>
    </xf>
    <xf numFmtId="47" fontId="0" fillId="0" borderId="6" xfId="0" applyNumberFormat="1" applyBorder="1" applyAlignment="1">
      <alignment horizontal="center"/>
    </xf>
    <xf numFmtId="47" fontId="0" fillId="0" borderId="7" xfId="0" applyNumberFormat="1" applyBorder="1" applyAlignment="1">
      <alignment horizontal="center"/>
    </xf>
    <xf numFmtId="47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7" fontId="5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" xfId="0" applyBorder="1" applyAlignment="1">
      <alignment/>
    </xf>
    <xf numFmtId="47" fontId="5" fillId="0" borderId="0" xfId="0" applyNumberFormat="1" applyFont="1" applyAlignment="1">
      <alignment horizontal="center"/>
    </xf>
    <xf numFmtId="47" fontId="5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vp.results.cz/registr_historie.php?PHPSESSID=555177eb201dd98260838495cc0a898d&amp;id=33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vp.results.cz/registr_historie.php?PHPSESSID=555177eb201dd98260838495cc0a898d&amp;id=3326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P41"/>
  <sheetViews>
    <sheetView tabSelected="1" workbookViewId="0" topLeftCell="A31">
      <selection activeCell="S38" sqref="S38"/>
    </sheetView>
  </sheetViews>
  <sheetFormatPr defaultColWidth="9.00390625" defaultRowHeight="12.75"/>
  <cols>
    <col min="1" max="1" width="7.75390625" style="8" customWidth="1"/>
    <col min="2" max="2" width="6.00390625" style="8" customWidth="1"/>
    <col min="3" max="3" width="7.75390625" style="2" customWidth="1"/>
    <col min="4" max="4" width="16.75390625" style="3" customWidth="1"/>
    <col min="5" max="7" width="4.75390625" style="2" customWidth="1"/>
    <col min="8" max="8" width="10.375" style="3" customWidth="1"/>
    <col min="9" max="9" width="9.375" style="7" hidden="1" customWidth="1"/>
    <col min="10" max="10" width="14.00390625" style="7" hidden="1" customWidth="1"/>
    <col min="11" max="11" width="14.125" style="7" customWidth="1"/>
    <col min="12" max="13" width="0" style="0" hidden="1" customWidth="1"/>
    <col min="16" max="16" width="9.125" style="71" customWidth="1"/>
  </cols>
  <sheetData>
    <row r="1" spans="1:9" ht="20.25">
      <c r="A1" s="1" t="s">
        <v>0</v>
      </c>
      <c r="B1" s="1"/>
      <c r="E1" s="4"/>
      <c r="F1" s="5" t="s">
        <v>1</v>
      </c>
      <c r="H1" s="1"/>
      <c r="I1" s="6"/>
    </row>
    <row r="2" spans="1:6" ht="20.25">
      <c r="A2" s="1"/>
      <c r="B2" s="1"/>
      <c r="E2" s="4"/>
      <c r="F2" s="4"/>
    </row>
    <row r="3" spans="9:14" ht="12.75">
      <c r="I3" s="79" t="s">
        <v>2</v>
      </c>
      <c r="J3" s="79"/>
      <c r="K3" s="9" t="s">
        <v>3</v>
      </c>
      <c r="L3" s="79" t="s">
        <v>2</v>
      </c>
      <c r="M3" s="79"/>
      <c r="N3" s="9" t="s">
        <v>4</v>
      </c>
    </row>
    <row r="4" spans="1:16" ht="12.75">
      <c r="A4" s="10" t="s">
        <v>128</v>
      </c>
      <c r="B4" s="10" t="s">
        <v>129</v>
      </c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3" t="s">
        <v>11</v>
      </c>
      <c r="J4" s="13" t="s">
        <v>12</v>
      </c>
      <c r="K4" s="14" t="s">
        <v>13</v>
      </c>
      <c r="L4" s="13" t="s">
        <v>11</v>
      </c>
      <c r="M4" s="13" t="s">
        <v>12</v>
      </c>
      <c r="N4" s="14" t="s">
        <v>13</v>
      </c>
      <c r="O4" s="15" t="s">
        <v>14</v>
      </c>
      <c r="P4" s="72" t="s">
        <v>121</v>
      </c>
    </row>
    <row r="5" spans="1:16" ht="12.75">
      <c r="A5" s="16">
        <v>1</v>
      </c>
      <c r="B5" s="16"/>
      <c r="C5" s="17">
        <v>57069</v>
      </c>
      <c r="D5" s="18" t="s">
        <v>15</v>
      </c>
      <c r="E5" s="17">
        <v>80</v>
      </c>
      <c r="F5" s="17"/>
      <c r="G5" s="17">
        <v>1</v>
      </c>
      <c r="H5" s="18" t="s">
        <v>16</v>
      </c>
      <c r="I5" s="19">
        <v>0.007292824074074074</v>
      </c>
      <c r="J5" s="19">
        <v>0.007751157407407408</v>
      </c>
      <c r="K5" s="20">
        <f aca="true" t="shared" si="0" ref="K5:K26">J5-I5</f>
        <v>0.00045833333333333403</v>
      </c>
      <c r="L5" s="19">
        <v>0.012479166666666666</v>
      </c>
      <c r="M5" s="19">
        <v>0.012934027777777779</v>
      </c>
      <c r="N5" s="20">
        <f aca="true" t="shared" si="1" ref="N5:N25">M5-L5</f>
        <v>0.0004548611111111125</v>
      </c>
      <c r="O5" s="21">
        <f aca="true" t="shared" si="2" ref="O5:O25">N5+K5</f>
        <v>0.0009131944444444465</v>
      </c>
      <c r="P5" s="72">
        <v>106</v>
      </c>
    </row>
    <row r="6" spans="1:16" ht="12.75">
      <c r="A6" s="16">
        <v>2</v>
      </c>
      <c r="B6" s="16"/>
      <c r="C6" s="22">
        <v>108045</v>
      </c>
      <c r="D6" s="23" t="s">
        <v>17</v>
      </c>
      <c r="E6" s="22">
        <v>76</v>
      </c>
      <c r="F6" s="22"/>
      <c r="G6" s="22" t="s">
        <v>18</v>
      </c>
      <c r="H6" s="23" t="s">
        <v>19</v>
      </c>
      <c r="I6" s="19">
        <v>0.005892361111111111</v>
      </c>
      <c r="J6" s="19">
        <v>0.006359953703703704</v>
      </c>
      <c r="K6" s="20">
        <f t="shared" si="0"/>
        <v>0.00046759259259259237</v>
      </c>
      <c r="L6" s="19">
        <v>0.011100694444444443</v>
      </c>
      <c r="M6" s="19">
        <v>0.011574074074074075</v>
      </c>
      <c r="N6" s="20">
        <f t="shared" si="1"/>
        <v>0.0004733796296296326</v>
      </c>
      <c r="O6" s="21">
        <f t="shared" si="2"/>
        <v>0.000940972222222225</v>
      </c>
      <c r="P6" s="72">
        <v>98</v>
      </c>
    </row>
    <row r="7" spans="1:16" ht="12.75">
      <c r="A7" s="16">
        <v>3</v>
      </c>
      <c r="B7" s="16"/>
      <c r="C7" s="17">
        <v>57049</v>
      </c>
      <c r="D7" s="18" t="s">
        <v>20</v>
      </c>
      <c r="E7" s="17">
        <v>85</v>
      </c>
      <c r="F7" s="17"/>
      <c r="G7" s="17">
        <v>1</v>
      </c>
      <c r="H7" s="18" t="s">
        <v>16</v>
      </c>
      <c r="I7" s="19">
        <v>0.0062268518518518515</v>
      </c>
      <c r="J7" s="19">
        <v>0.006694444444444445</v>
      </c>
      <c r="K7" s="20">
        <f t="shared" si="0"/>
        <v>0.00046759259259259323</v>
      </c>
      <c r="L7" s="19">
        <v>0.011425925925925924</v>
      </c>
      <c r="M7" s="19">
        <v>0.01190162037037037</v>
      </c>
      <c r="N7" s="20">
        <f t="shared" si="1"/>
        <v>0.00047569444444444525</v>
      </c>
      <c r="O7" s="21">
        <f t="shared" si="2"/>
        <v>0.0009432870370370385</v>
      </c>
      <c r="P7" s="72">
        <v>90</v>
      </c>
    </row>
    <row r="8" spans="1:16" ht="12.75">
      <c r="A8" s="16">
        <v>4</v>
      </c>
      <c r="B8" s="16"/>
      <c r="C8" s="17">
        <v>116045</v>
      </c>
      <c r="D8" s="18" t="s">
        <v>21</v>
      </c>
      <c r="E8" s="17">
        <v>86</v>
      </c>
      <c r="F8" s="17"/>
      <c r="G8" s="17">
        <v>1</v>
      </c>
      <c r="H8" s="18" t="s">
        <v>22</v>
      </c>
      <c r="I8" s="19">
        <v>0.00553587962962963</v>
      </c>
      <c r="J8" s="19">
        <v>0.006013888888888889</v>
      </c>
      <c r="K8" s="20">
        <f t="shared" si="0"/>
        <v>0.00047800925925925875</v>
      </c>
      <c r="L8" s="19">
        <v>0.010738425925925927</v>
      </c>
      <c r="M8" s="19">
        <v>0.011222222222222222</v>
      </c>
      <c r="N8" s="20">
        <f t="shared" si="1"/>
        <v>0.00048379629629629467</v>
      </c>
      <c r="O8" s="21">
        <f t="shared" si="2"/>
        <v>0.0009618055555555534</v>
      </c>
      <c r="P8" s="72">
        <v>82</v>
      </c>
    </row>
    <row r="9" spans="1:16" ht="12.75">
      <c r="A9" s="16">
        <v>5</v>
      </c>
      <c r="B9" s="16"/>
      <c r="C9" s="17">
        <v>57059</v>
      </c>
      <c r="D9" s="18" t="s">
        <v>23</v>
      </c>
      <c r="E9" s="17">
        <v>84</v>
      </c>
      <c r="F9" s="17"/>
      <c r="G9" s="17" t="s">
        <v>18</v>
      </c>
      <c r="H9" s="18" t="s">
        <v>16</v>
      </c>
      <c r="I9" s="19">
        <v>0.0076377314814814815</v>
      </c>
      <c r="J9" s="19">
        <v>0.008125</v>
      </c>
      <c r="K9" s="20">
        <f t="shared" si="0"/>
        <v>0.0004872685185185188</v>
      </c>
      <c r="L9" s="19">
        <v>0.0128125</v>
      </c>
      <c r="M9" s="19">
        <v>0.01329861111111111</v>
      </c>
      <c r="N9" s="20">
        <f t="shared" si="1"/>
        <v>0.00048611111111111077</v>
      </c>
      <c r="O9" s="21">
        <f t="shared" si="2"/>
        <v>0.0009733796296296296</v>
      </c>
      <c r="P9" s="72">
        <v>74</v>
      </c>
    </row>
    <row r="10" spans="1:16" ht="12.75">
      <c r="A10" s="16">
        <v>6</v>
      </c>
      <c r="B10" s="16"/>
      <c r="C10" s="17">
        <v>57047</v>
      </c>
      <c r="D10" s="18" t="s">
        <v>24</v>
      </c>
      <c r="E10" s="17">
        <v>70</v>
      </c>
      <c r="F10" s="17"/>
      <c r="G10" s="17">
        <v>1</v>
      </c>
      <c r="H10" s="18" t="s">
        <v>16</v>
      </c>
      <c r="I10" s="19">
        <v>0.004186342592592593</v>
      </c>
      <c r="J10" s="19">
        <v>0.004670138888888889</v>
      </c>
      <c r="K10" s="20">
        <f t="shared" si="0"/>
        <v>0.00048379629629629554</v>
      </c>
      <c r="L10" s="19">
        <v>0.009467592592592592</v>
      </c>
      <c r="M10" s="19">
        <v>0.009958333333333333</v>
      </c>
      <c r="N10" s="20">
        <f t="shared" si="1"/>
        <v>0.0004907407407407412</v>
      </c>
      <c r="O10" s="21">
        <f t="shared" si="2"/>
        <v>0.0009745370370370368</v>
      </c>
      <c r="P10" s="72">
        <v>66</v>
      </c>
    </row>
    <row r="11" spans="1:16" ht="12.75">
      <c r="A11" s="16">
        <v>7</v>
      </c>
      <c r="B11" s="16" t="s">
        <v>25</v>
      </c>
      <c r="C11" s="17">
        <v>116053</v>
      </c>
      <c r="D11" s="18" t="s">
        <v>26</v>
      </c>
      <c r="E11" s="17">
        <v>87</v>
      </c>
      <c r="F11" s="17" t="s">
        <v>27</v>
      </c>
      <c r="G11" s="17">
        <v>1</v>
      </c>
      <c r="H11" s="18" t="s">
        <v>22</v>
      </c>
      <c r="I11" s="19">
        <v>0.004831018518518518</v>
      </c>
      <c r="J11" s="19">
        <v>0.005326388888888888</v>
      </c>
      <c r="K11" s="20">
        <f t="shared" si="0"/>
        <v>0.00049537037037037</v>
      </c>
      <c r="L11" s="19">
        <v>0.010055555555555555</v>
      </c>
      <c r="M11" s="19">
        <v>0.010538194444444446</v>
      </c>
      <c r="N11" s="20">
        <f t="shared" si="1"/>
        <v>0.0004826388888888901</v>
      </c>
      <c r="O11" s="21">
        <f t="shared" si="2"/>
        <v>0.00097800925925926</v>
      </c>
      <c r="P11" s="72">
        <v>58</v>
      </c>
    </row>
    <row r="12" spans="1:16" ht="12.75">
      <c r="A12" s="16">
        <v>8</v>
      </c>
      <c r="B12" s="16" t="s">
        <v>28</v>
      </c>
      <c r="C12" s="17">
        <v>116029</v>
      </c>
      <c r="D12" s="18" t="s">
        <v>29</v>
      </c>
      <c r="E12" s="17">
        <v>87</v>
      </c>
      <c r="F12" s="17" t="s">
        <v>27</v>
      </c>
      <c r="G12" s="17">
        <v>1</v>
      </c>
      <c r="H12" s="18" t="s">
        <v>22</v>
      </c>
      <c r="I12" s="19">
        <v>0.002810185185185185</v>
      </c>
      <c r="J12" s="19">
        <v>0.0032997685185185183</v>
      </c>
      <c r="K12" s="20">
        <f t="shared" si="0"/>
        <v>0.0004895833333333332</v>
      </c>
      <c r="L12" s="19">
        <v>0.007998842592592592</v>
      </c>
      <c r="M12" s="19">
        <v>0.008488425925925925</v>
      </c>
      <c r="N12" s="20">
        <f t="shared" si="1"/>
        <v>0.0004895833333333332</v>
      </c>
      <c r="O12" s="21">
        <f t="shared" si="2"/>
        <v>0.0009791666666666664</v>
      </c>
      <c r="P12" s="72">
        <v>50</v>
      </c>
    </row>
    <row r="13" spans="1:16" ht="12.75">
      <c r="A13" s="16">
        <v>9</v>
      </c>
      <c r="B13" s="16"/>
      <c r="C13" s="17">
        <v>108039</v>
      </c>
      <c r="D13" s="18" t="s">
        <v>30</v>
      </c>
      <c r="E13" s="17">
        <v>85</v>
      </c>
      <c r="F13" s="17"/>
      <c r="G13" s="17">
        <v>1</v>
      </c>
      <c r="H13" s="18" t="s">
        <v>19</v>
      </c>
      <c r="I13" s="19">
        <v>0.005201388888888889</v>
      </c>
      <c r="J13" s="19">
        <v>0.0056932870370370375</v>
      </c>
      <c r="K13" s="20">
        <f t="shared" si="0"/>
        <v>0.0004918981481481484</v>
      </c>
      <c r="L13" s="19">
        <v>0.010493055555555554</v>
      </c>
      <c r="M13" s="19">
        <v>0.010986111111111111</v>
      </c>
      <c r="N13" s="20">
        <f t="shared" si="1"/>
        <v>0.0004930555555555573</v>
      </c>
      <c r="O13" s="21">
        <f t="shared" si="2"/>
        <v>0.0009849537037037058</v>
      </c>
      <c r="P13" s="72">
        <v>42</v>
      </c>
    </row>
    <row r="14" spans="1:16" ht="12.75">
      <c r="A14" s="16">
        <v>10</v>
      </c>
      <c r="B14" s="16"/>
      <c r="C14" s="17">
        <v>119044</v>
      </c>
      <c r="D14" s="18" t="s">
        <v>31</v>
      </c>
      <c r="E14" s="17">
        <v>86</v>
      </c>
      <c r="F14" s="17"/>
      <c r="G14" s="17">
        <v>1</v>
      </c>
      <c r="H14" s="18" t="s">
        <v>32</v>
      </c>
      <c r="I14" s="19">
        <v>0.006606481481481481</v>
      </c>
      <c r="J14" s="19">
        <v>0.007098379629629631</v>
      </c>
      <c r="K14" s="20">
        <f t="shared" si="0"/>
        <v>0.0004918981481481493</v>
      </c>
      <c r="L14" s="19">
        <v>0.011820601851851853</v>
      </c>
      <c r="M14" s="19">
        <v>0.012319444444444444</v>
      </c>
      <c r="N14" s="20">
        <f t="shared" si="1"/>
        <v>0.0004988425925925907</v>
      </c>
      <c r="O14" s="21">
        <f t="shared" si="2"/>
        <v>0.00099074074074074</v>
      </c>
      <c r="P14" s="72">
        <v>34</v>
      </c>
    </row>
    <row r="15" spans="1:16" ht="12.75">
      <c r="A15" s="16">
        <v>11</v>
      </c>
      <c r="B15" s="16" t="s">
        <v>33</v>
      </c>
      <c r="C15" s="17">
        <v>108027</v>
      </c>
      <c r="D15" s="18" t="s">
        <v>34</v>
      </c>
      <c r="E15" s="17">
        <v>89</v>
      </c>
      <c r="F15" s="17" t="s">
        <v>35</v>
      </c>
      <c r="G15" s="17">
        <v>1</v>
      </c>
      <c r="H15" s="18" t="s">
        <v>19</v>
      </c>
      <c r="I15" s="19">
        <v>0.006922453703703704</v>
      </c>
      <c r="J15" s="19">
        <v>0.007422453703703703</v>
      </c>
      <c r="K15" s="20">
        <f t="shared" si="0"/>
        <v>0.0004999999999999987</v>
      </c>
      <c r="L15" s="19">
        <v>0.012174768518518517</v>
      </c>
      <c r="M15" s="19">
        <v>0.012675925925925926</v>
      </c>
      <c r="N15" s="20">
        <f t="shared" si="1"/>
        <v>0.0005011574074074085</v>
      </c>
      <c r="O15" s="21">
        <f t="shared" si="2"/>
        <v>0.0010011574074074072</v>
      </c>
      <c r="P15" s="72">
        <v>26</v>
      </c>
    </row>
    <row r="16" spans="1:16" ht="12.75">
      <c r="A16" s="16">
        <v>12</v>
      </c>
      <c r="B16" s="16"/>
      <c r="C16" s="24">
        <v>57027</v>
      </c>
      <c r="D16" s="24" t="s">
        <v>36</v>
      </c>
      <c r="E16" s="25">
        <v>69</v>
      </c>
      <c r="F16" s="25"/>
      <c r="G16" s="22" t="s">
        <v>18</v>
      </c>
      <c r="H16" s="23" t="s">
        <v>16</v>
      </c>
      <c r="I16" s="19">
        <v>0.003828703703703704</v>
      </c>
      <c r="J16" s="19">
        <v>0.004337962962962963</v>
      </c>
      <c r="K16" s="20">
        <f t="shared" si="0"/>
        <v>0.0005092592592592588</v>
      </c>
      <c r="L16" s="19">
        <v>0.009024305555555555</v>
      </c>
      <c r="M16" s="19">
        <v>0.009524305555555555</v>
      </c>
      <c r="N16" s="20">
        <f t="shared" si="1"/>
        <v>0.0005000000000000004</v>
      </c>
      <c r="O16" s="21">
        <f t="shared" si="2"/>
        <v>0.0010092592592592592</v>
      </c>
      <c r="P16" s="72">
        <v>18</v>
      </c>
    </row>
    <row r="17" spans="1:16" ht="12.75">
      <c r="A17" s="16">
        <v>13</v>
      </c>
      <c r="B17" s="16" t="s">
        <v>37</v>
      </c>
      <c r="C17" s="17">
        <v>116057</v>
      </c>
      <c r="D17" s="18" t="s">
        <v>38</v>
      </c>
      <c r="E17" s="17">
        <v>90</v>
      </c>
      <c r="F17" s="17" t="s">
        <v>35</v>
      </c>
      <c r="G17" s="17">
        <v>3</v>
      </c>
      <c r="H17" s="18" t="s">
        <v>22</v>
      </c>
      <c r="I17" s="19">
        <v>0.0035289351851851853</v>
      </c>
      <c r="J17" s="19">
        <v>0.0040729166666666665</v>
      </c>
      <c r="K17" s="20">
        <f t="shared" si="0"/>
        <v>0.0005439814814814812</v>
      </c>
      <c r="L17" s="19">
        <v>0.008672453703703705</v>
      </c>
      <c r="M17" s="19">
        <v>0.00921875</v>
      </c>
      <c r="N17" s="20">
        <f t="shared" si="1"/>
        <v>0.0005462962962962947</v>
      </c>
      <c r="O17" s="21">
        <f t="shared" si="2"/>
        <v>0.001090277777777776</v>
      </c>
      <c r="P17" s="72">
        <v>10</v>
      </c>
    </row>
    <row r="18" spans="1:16" ht="12.75">
      <c r="A18" s="16">
        <v>14</v>
      </c>
      <c r="B18" s="16"/>
      <c r="C18" s="26">
        <v>119051</v>
      </c>
      <c r="D18" s="27" t="s">
        <v>39</v>
      </c>
      <c r="E18" s="28">
        <v>80</v>
      </c>
      <c r="F18" s="28"/>
      <c r="G18" s="26" t="s">
        <v>40</v>
      </c>
      <c r="H18" s="29" t="s">
        <v>32</v>
      </c>
      <c r="I18" s="19">
        <v>0.008021990740740741</v>
      </c>
      <c r="J18" s="19">
        <v>0.00857175925925926</v>
      </c>
      <c r="K18" s="20">
        <f t="shared" si="0"/>
        <v>0.0005497685185185189</v>
      </c>
      <c r="L18" s="19">
        <v>0.013208333333333334</v>
      </c>
      <c r="M18" s="19">
        <v>0.013758101851851853</v>
      </c>
      <c r="N18" s="20">
        <f t="shared" si="1"/>
        <v>0.0005497685185185189</v>
      </c>
      <c r="O18" s="21">
        <f t="shared" si="2"/>
        <v>0.0010995370370370378</v>
      </c>
      <c r="P18" s="72">
        <v>6</v>
      </c>
    </row>
    <row r="19" spans="1:16" ht="12.75">
      <c r="A19" s="16">
        <v>15</v>
      </c>
      <c r="B19" s="16" t="s">
        <v>41</v>
      </c>
      <c r="C19" s="30">
        <v>116007</v>
      </c>
      <c r="D19" s="31" t="s">
        <v>42</v>
      </c>
      <c r="E19" s="30">
        <v>90</v>
      </c>
      <c r="F19" s="30" t="s">
        <v>35</v>
      </c>
      <c r="G19" s="30">
        <v>3</v>
      </c>
      <c r="H19" s="31" t="s">
        <v>22</v>
      </c>
      <c r="I19" s="19">
        <v>0.002459490740740741</v>
      </c>
      <c r="J19" s="19">
        <v>0.003023148148148148</v>
      </c>
      <c r="K19" s="20">
        <f t="shared" si="0"/>
        <v>0.0005636574074074072</v>
      </c>
      <c r="L19" s="19">
        <v>0.007648148148148148</v>
      </c>
      <c r="M19" s="19">
        <v>0.00821875</v>
      </c>
      <c r="N19" s="20">
        <f t="shared" si="1"/>
        <v>0.0005706018518518525</v>
      </c>
      <c r="O19" s="21">
        <f t="shared" si="2"/>
        <v>0.0011342592592592598</v>
      </c>
      <c r="P19" s="72">
        <v>5</v>
      </c>
    </row>
    <row r="20" spans="1:16" ht="12.75">
      <c r="A20" s="16">
        <v>16</v>
      </c>
      <c r="B20" s="16" t="s">
        <v>43</v>
      </c>
      <c r="C20" s="24">
        <v>57071</v>
      </c>
      <c r="D20" s="24" t="s">
        <v>44</v>
      </c>
      <c r="E20" s="25">
        <v>91</v>
      </c>
      <c r="F20" s="25" t="s">
        <v>45</v>
      </c>
      <c r="G20" s="22">
        <v>3</v>
      </c>
      <c r="H20" s="23" t="s">
        <v>16</v>
      </c>
      <c r="I20" s="19">
        <v>0.0017349537037037036</v>
      </c>
      <c r="J20" s="19">
        <v>0.0023043981481481483</v>
      </c>
      <c r="K20" s="20">
        <f t="shared" si="0"/>
        <v>0.0005694444444444447</v>
      </c>
      <c r="L20" s="19">
        <v>0.006957175925925926</v>
      </c>
      <c r="M20" s="19">
        <v>0.007539351851851853</v>
      </c>
      <c r="N20" s="20">
        <f t="shared" si="1"/>
        <v>0.000582175925925927</v>
      </c>
      <c r="O20" s="21">
        <f t="shared" si="2"/>
        <v>0.0011516203703703716</v>
      </c>
      <c r="P20" s="72">
        <v>4</v>
      </c>
    </row>
    <row r="21" spans="1:16" ht="12.75">
      <c r="A21" s="16">
        <v>17</v>
      </c>
      <c r="B21" s="16" t="s">
        <v>46</v>
      </c>
      <c r="C21" s="17">
        <v>108026</v>
      </c>
      <c r="D21" s="18" t="s">
        <v>47</v>
      </c>
      <c r="E21" s="17">
        <v>90</v>
      </c>
      <c r="F21" s="17" t="s">
        <v>35</v>
      </c>
      <c r="G21" s="17">
        <v>2</v>
      </c>
      <c r="H21" s="18" t="s">
        <v>19</v>
      </c>
      <c r="I21" s="19">
        <v>0.004479166666666667</v>
      </c>
      <c r="J21" s="19">
        <v>0.005063657407407407</v>
      </c>
      <c r="K21" s="20">
        <f t="shared" si="0"/>
        <v>0.0005844907407407405</v>
      </c>
      <c r="L21" s="19">
        <v>0.009710648148148147</v>
      </c>
      <c r="M21" s="19">
        <v>0.010291666666666666</v>
      </c>
      <c r="N21" s="20">
        <f t="shared" si="1"/>
        <v>0.0005810185185185189</v>
      </c>
      <c r="O21" s="21">
        <f t="shared" si="2"/>
        <v>0.0011655092592592594</v>
      </c>
      <c r="P21" s="72">
        <v>3</v>
      </c>
    </row>
    <row r="22" spans="1:16" ht="12.75">
      <c r="A22" s="16">
        <v>18</v>
      </c>
      <c r="B22" s="16" t="s">
        <v>48</v>
      </c>
      <c r="C22" s="32">
        <v>10833</v>
      </c>
      <c r="D22" s="33" t="s">
        <v>49</v>
      </c>
      <c r="E22" s="32">
        <v>92</v>
      </c>
      <c r="F22" s="32" t="s">
        <v>45</v>
      </c>
      <c r="G22" s="32">
        <v>0</v>
      </c>
      <c r="H22" s="33" t="s">
        <v>19</v>
      </c>
      <c r="I22" s="19">
        <v>0.0020983796296296293</v>
      </c>
      <c r="J22" s="19">
        <v>0.0026805555555555554</v>
      </c>
      <c r="K22" s="20">
        <f t="shared" si="0"/>
        <v>0.0005821759259259261</v>
      </c>
      <c r="L22" s="19">
        <v>0.007261574074074074</v>
      </c>
      <c r="M22" s="19">
        <v>0.007849537037037037</v>
      </c>
      <c r="N22" s="20">
        <f t="shared" si="1"/>
        <v>0.0005879629629629629</v>
      </c>
      <c r="O22" s="21">
        <f t="shared" si="2"/>
        <v>0.001170138888888889</v>
      </c>
      <c r="P22" s="72">
        <v>2</v>
      </c>
    </row>
    <row r="23" spans="1:16" ht="12.75">
      <c r="A23" s="16">
        <v>19</v>
      </c>
      <c r="B23" s="16" t="s">
        <v>50</v>
      </c>
      <c r="C23" s="17">
        <v>116057</v>
      </c>
      <c r="D23" s="18" t="s">
        <v>51</v>
      </c>
      <c r="E23" s="17">
        <v>91</v>
      </c>
      <c r="F23" s="17" t="s">
        <v>45</v>
      </c>
      <c r="G23" s="17">
        <v>0</v>
      </c>
      <c r="H23" s="18" t="s">
        <v>22</v>
      </c>
      <c r="I23" s="19">
        <v>0.0003252314814814815</v>
      </c>
      <c r="J23" s="19">
        <v>0.0009456018518518519</v>
      </c>
      <c r="K23" s="20">
        <f t="shared" si="0"/>
        <v>0.0006203703703703703</v>
      </c>
      <c r="L23" s="19">
        <v>0.005538194444444444</v>
      </c>
      <c r="M23" s="19">
        <v>0.006162037037037036</v>
      </c>
      <c r="N23" s="20">
        <f t="shared" si="1"/>
        <v>0.0006238425925925925</v>
      </c>
      <c r="O23" s="21">
        <f t="shared" si="2"/>
        <v>0.0012442129629629628</v>
      </c>
      <c r="P23" s="72">
        <v>1</v>
      </c>
    </row>
    <row r="24" spans="1:16" ht="12.75">
      <c r="A24" s="16">
        <v>20</v>
      </c>
      <c r="B24" s="16" t="s">
        <v>52</v>
      </c>
      <c r="C24" s="17">
        <v>106321</v>
      </c>
      <c r="D24" s="18" t="s">
        <v>53</v>
      </c>
      <c r="E24" s="17">
        <v>92</v>
      </c>
      <c r="F24" s="17" t="s">
        <v>45</v>
      </c>
      <c r="G24" s="17">
        <v>0</v>
      </c>
      <c r="H24" s="18" t="s">
        <v>54</v>
      </c>
      <c r="I24" s="19">
        <v>0.000701736111111111</v>
      </c>
      <c r="J24" s="19">
        <v>0.0013333333333333333</v>
      </c>
      <c r="K24" s="20">
        <f t="shared" si="0"/>
        <v>0.0006315972222222223</v>
      </c>
      <c r="L24" s="19">
        <v>0.005890046296296297</v>
      </c>
      <c r="M24" s="19">
        <v>0.006511574074074075</v>
      </c>
      <c r="N24" s="20">
        <f t="shared" si="1"/>
        <v>0.0006215277777777781</v>
      </c>
      <c r="O24" s="21">
        <f t="shared" si="2"/>
        <v>0.0012531250000000003</v>
      </c>
      <c r="P24" s="72"/>
    </row>
    <row r="25" spans="1:16" ht="12.75">
      <c r="A25" s="16">
        <v>21</v>
      </c>
      <c r="B25" s="16" t="s">
        <v>55</v>
      </c>
      <c r="C25" s="24">
        <v>57020</v>
      </c>
      <c r="D25" s="34" t="s">
        <v>56</v>
      </c>
      <c r="E25" s="28">
        <v>94</v>
      </c>
      <c r="F25" s="25" t="s">
        <v>57</v>
      </c>
      <c r="G25" s="17">
        <v>0</v>
      </c>
      <c r="H25" s="18" t="s">
        <v>16</v>
      </c>
      <c r="I25" s="19">
        <v>0.001443287037037037</v>
      </c>
      <c r="J25" s="19">
        <v>0.0021377314814814813</v>
      </c>
      <c r="K25" s="20">
        <f t="shared" si="0"/>
        <v>0.0006944444444444444</v>
      </c>
      <c r="L25" s="19">
        <v>0.006586805555555555</v>
      </c>
      <c r="M25" s="19">
        <v>0.007297453703703703</v>
      </c>
      <c r="N25" s="20">
        <f t="shared" si="1"/>
        <v>0.0007106481481481478</v>
      </c>
      <c r="O25" s="21">
        <f t="shared" si="2"/>
        <v>0.0014050925925925921</v>
      </c>
      <c r="P25" s="72"/>
    </row>
    <row r="26" spans="1:16" ht="12.75">
      <c r="A26" s="16"/>
      <c r="B26" s="16"/>
      <c r="C26" s="17">
        <v>116030</v>
      </c>
      <c r="D26" s="18" t="s">
        <v>58</v>
      </c>
      <c r="E26" s="17">
        <v>84</v>
      </c>
      <c r="F26" s="17"/>
      <c r="G26" s="17">
        <v>0</v>
      </c>
      <c r="H26" s="18" t="s">
        <v>22</v>
      </c>
      <c r="I26" s="19">
        <v>0.0031400462962962966</v>
      </c>
      <c r="J26" s="19">
        <v>0.003666666666666667</v>
      </c>
      <c r="K26" s="20">
        <f t="shared" si="0"/>
        <v>0.0005266203703703704</v>
      </c>
      <c r="L26" s="19"/>
      <c r="M26" s="19" t="s">
        <v>59</v>
      </c>
      <c r="N26" s="19" t="s">
        <v>59</v>
      </c>
      <c r="O26" s="14" t="s">
        <v>59</v>
      </c>
      <c r="P26" s="72">
        <v>4</v>
      </c>
    </row>
    <row r="27" spans="9:11" ht="12.75">
      <c r="I27" s="9"/>
      <c r="J27" s="9"/>
      <c r="K27" s="35"/>
    </row>
    <row r="28" spans="1:9" ht="20.25">
      <c r="A28" s="1" t="s">
        <v>60</v>
      </c>
      <c r="B28" s="1"/>
      <c r="E28" s="4"/>
      <c r="F28" s="5" t="s">
        <v>1</v>
      </c>
      <c r="H28" s="1"/>
      <c r="I28" s="6"/>
    </row>
    <row r="29" spans="1:6" ht="20.25">
      <c r="A29" s="1"/>
      <c r="B29" s="1"/>
      <c r="E29" s="4"/>
      <c r="F29" s="4"/>
    </row>
    <row r="30" spans="1:14" ht="12.75">
      <c r="A30" s="36"/>
      <c r="B30" s="36"/>
      <c r="C30" s="37"/>
      <c r="D30" s="38"/>
      <c r="E30" s="37"/>
      <c r="F30" s="37"/>
      <c r="G30" s="37"/>
      <c r="H30" s="38"/>
      <c r="I30" s="79" t="s">
        <v>61</v>
      </c>
      <c r="J30" s="79"/>
      <c r="K30" s="9" t="s">
        <v>3</v>
      </c>
      <c r="L30" s="79" t="s">
        <v>2</v>
      </c>
      <c r="M30" s="79"/>
      <c r="N30" s="9" t="s">
        <v>4</v>
      </c>
    </row>
    <row r="31" spans="1:16" ht="12.75">
      <c r="A31" s="10" t="s">
        <v>128</v>
      </c>
      <c r="B31" s="10" t="s">
        <v>129</v>
      </c>
      <c r="C31" s="11" t="s">
        <v>5</v>
      </c>
      <c r="D31" s="12" t="s">
        <v>6</v>
      </c>
      <c r="E31" s="11" t="s">
        <v>7</v>
      </c>
      <c r="F31" s="11" t="s">
        <v>8</v>
      </c>
      <c r="G31" s="11" t="s">
        <v>9</v>
      </c>
      <c r="H31" s="12" t="s">
        <v>10</v>
      </c>
      <c r="I31" s="13" t="s">
        <v>11</v>
      </c>
      <c r="J31" s="13" t="s">
        <v>12</v>
      </c>
      <c r="K31" s="14" t="s">
        <v>13</v>
      </c>
      <c r="L31" s="13" t="s">
        <v>11</v>
      </c>
      <c r="M31" s="13" t="s">
        <v>12</v>
      </c>
      <c r="N31" s="14" t="s">
        <v>13</v>
      </c>
      <c r="O31" s="15" t="s">
        <v>14</v>
      </c>
      <c r="P31" s="72" t="s">
        <v>121</v>
      </c>
    </row>
    <row r="32" spans="1:16" ht="12.75">
      <c r="A32" s="16">
        <v>1</v>
      </c>
      <c r="B32" s="16"/>
      <c r="C32" s="17">
        <v>119017</v>
      </c>
      <c r="D32" s="39" t="s">
        <v>62</v>
      </c>
      <c r="E32" s="28">
        <v>83</v>
      </c>
      <c r="F32" s="28"/>
      <c r="G32" s="26" t="s">
        <v>63</v>
      </c>
      <c r="H32" s="18" t="s">
        <v>32</v>
      </c>
      <c r="I32" s="20">
        <v>0.01252662037037037</v>
      </c>
      <c r="J32" s="20">
        <v>0.013008101851851852</v>
      </c>
      <c r="K32" s="20">
        <f aca="true" t="shared" si="3" ref="K32:K41">J32-I32</f>
        <v>0.00048148148148148204</v>
      </c>
      <c r="L32" s="20">
        <v>0.01667361111111111</v>
      </c>
      <c r="M32" s="20">
        <v>0.01714351851851852</v>
      </c>
      <c r="N32" s="20">
        <f aca="true" t="shared" si="4" ref="N32:N41">M32-L32</f>
        <v>0.00046990740740740847</v>
      </c>
      <c r="O32" s="21">
        <f aca="true" t="shared" si="5" ref="O32:O41">N32+K32</f>
        <v>0.0009513888888888905</v>
      </c>
      <c r="P32" s="72">
        <v>39</v>
      </c>
    </row>
    <row r="33" spans="1:16" ht="12.75">
      <c r="A33" s="16">
        <v>2</v>
      </c>
      <c r="B33" s="16" t="s">
        <v>33</v>
      </c>
      <c r="C33" s="17">
        <v>119111</v>
      </c>
      <c r="D33" s="27" t="s">
        <v>64</v>
      </c>
      <c r="E33" s="28">
        <v>89</v>
      </c>
      <c r="F33" s="28" t="s">
        <v>35</v>
      </c>
      <c r="G33" s="26" t="s">
        <v>18</v>
      </c>
      <c r="H33" s="18" t="s">
        <v>32</v>
      </c>
      <c r="I33" s="20">
        <v>0.014930555555555556</v>
      </c>
      <c r="J33" s="20">
        <v>0.015413194444444445</v>
      </c>
      <c r="K33" s="20">
        <f t="shared" si="3"/>
        <v>0.00048263888888888835</v>
      </c>
      <c r="L33" s="20">
        <v>0.019126157407407408</v>
      </c>
      <c r="M33" s="20">
        <v>0.01959837962962963</v>
      </c>
      <c r="N33" s="20">
        <f t="shared" si="4"/>
        <v>0.0004722222222222211</v>
      </c>
      <c r="O33" s="21">
        <f t="shared" si="5"/>
        <v>0.0009548611111111095</v>
      </c>
      <c r="P33" s="72">
        <v>31</v>
      </c>
    </row>
    <row r="34" spans="1:16" ht="12.75">
      <c r="A34" s="16">
        <v>2</v>
      </c>
      <c r="B34" s="16" t="s">
        <v>25</v>
      </c>
      <c r="C34" s="17">
        <v>116047</v>
      </c>
      <c r="D34" s="18" t="s">
        <v>65</v>
      </c>
      <c r="E34" s="17">
        <v>87</v>
      </c>
      <c r="F34" s="17" t="s">
        <v>27</v>
      </c>
      <c r="G34" s="17">
        <v>1</v>
      </c>
      <c r="H34" s="18" t="s">
        <v>22</v>
      </c>
      <c r="I34" s="20">
        <v>0.013894675925925927</v>
      </c>
      <c r="J34" s="20">
        <v>0.014368055555555558</v>
      </c>
      <c r="K34" s="20">
        <f t="shared" si="3"/>
        <v>0.0004733796296296309</v>
      </c>
      <c r="L34" s="20">
        <v>0.018081018518518517</v>
      </c>
      <c r="M34" s="20">
        <v>0.0185625</v>
      </c>
      <c r="N34" s="20">
        <f t="shared" si="4"/>
        <v>0.00048148148148148204</v>
      </c>
      <c r="O34" s="21">
        <f t="shared" si="5"/>
        <v>0.0009548611111111129</v>
      </c>
      <c r="P34" s="72">
        <v>23</v>
      </c>
    </row>
    <row r="35" spans="1:16" ht="12.75">
      <c r="A35" s="16">
        <v>4</v>
      </c>
      <c r="B35" s="16" t="s">
        <v>37</v>
      </c>
      <c r="C35" s="17">
        <v>119108</v>
      </c>
      <c r="D35" s="27" t="s">
        <v>66</v>
      </c>
      <c r="E35" s="28">
        <v>90</v>
      </c>
      <c r="F35" s="28" t="s">
        <v>35</v>
      </c>
      <c r="G35" s="26" t="s">
        <v>63</v>
      </c>
      <c r="H35" s="18" t="s">
        <v>32</v>
      </c>
      <c r="I35" s="20">
        <v>0.014578703703703703</v>
      </c>
      <c r="J35" s="20">
        <v>0.01506712962962963</v>
      </c>
      <c r="K35" s="20">
        <f t="shared" si="3"/>
        <v>0.0004884259259259269</v>
      </c>
      <c r="L35" s="20">
        <v>0.018726851851851852</v>
      </c>
      <c r="M35" s="20">
        <v>0.01921412037037037</v>
      </c>
      <c r="N35" s="20">
        <f t="shared" si="4"/>
        <v>0.0004872685185185188</v>
      </c>
      <c r="O35" s="21">
        <f t="shared" si="5"/>
        <v>0.0009756944444444457</v>
      </c>
      <c r="P35" s="72">
        <v>15</v>
      </c>
    </row>
    <row r="36" spans="1:16" ht="12.75">
      <c r="A36" s="16">
        <v>5</v>
      </c>
      <c r="B36" s="16" t="s">
        <v>41</v>
      </c>
      <c r="C36" s="17">
        <v>119058</v>
      </c>
      <c r="D36" s="24" t="s">
        <v>67</v>
      </c>
      <c r="E36" s="28">
        <v>88</v>
      </c>
      <c r="F36" s="28" t="s">
        <v>35</v>
      </c>
      <c r="G36" s="28">
        <v>2</v>
      </c>
      <c r="H36" s="18" t="s">
        <v>32</v>
      </c>
      <c r="I36" s="20">
        <v>0.01422800925925926</v>
      </c>
      <c r="J36" s="20">
        <v>0.014716435185185185</v>
      </c>
      <c r="K36" s="20">
        <f t="shared" si="3"/>
        <v>0.0004884259259259251</v>
      </c>
      <c r="L36" s="20">
        <v>0.0184224537037037</v>
      </c>
      <c r="M36" s="20">
        <v>0.018930555555555558</v>
      </c>
      <c r="N36" s="20">
        <f t="shared" si="4"/>
        <v>0.0005081018518518568</v>
      </c>
      <c r="O36" s="21">
        <f t="shared" si="5"/>
        <v>0.000996527777777782</v>
      </c>
      <c r="P36" s="72">
        <v>7</v>
      </c>
    </row>
    <row r="37" spans="1:16" ht="12.75">
      <c r="A37" s="16">
        <v>6</v>
      </c>
      <c r="B37" s="16" t="s">
        <v>46</v>
      </c>
      <c r="C37" s="17">
        <v>112036</v>
      </c>
      <c r="D37" s="18" t="s">
        <v>68</v>
      </c>
      <c r="E37" s="17">
        <v>90</v>
      </c>
      <c r="F37" s="17" t="s">
        <v>35</v>
      </c>
      <c r="G37" s="17">
        <v>0</v>
      </c>
      <c r="H37" s="18" t="s">
        <v>69</v>
      </c>
      <c r="I37" s="20">
        <v>0.013563657407407406</v>
      </c>
      <c r="J37" s="20">
        <v>0.014113425925925927</v>
      </c>
      <c r="K37" s="20">
        <f t="shared" si="3"/>
        <v>0.0005497685185185206</v>
      </c>
      <c r="L37" s="20">
        <v>0.01772800925925926</v>
      </c>
      <c r="M37" s="20">
        <v>0.01827199074074074</v>
      </c>
      <c r="N37" s="20">
        <f t="shared" si="4"/>
        <v>0.0005439814814814821</v>
      </c>
      <c r="O37" s="21">
        <f t="shared" si="5"/>
        <v>0.0010937500000000027</v>
      </c>
      <c r="P37" s="72">
        <v>3</v>
      </c>
    </row>
    <row r="38" spans="1:16" ht="12.75">
      <c r="A38" s="16">
        <v>7</v>
      </c>
      <c r="B38" s="16" t="s">
        <v>70</v>
      </c>
      <c r="C38" s="17">
        <v>108008</v>
      </c>
      <c r="D38" s="18" t="s">
        <v>71</v>
      </c>
      <c r="E38" s="17">
        <v>90</v>
      </c>
      <c r="F38" s="17" t="s">
        <v>35</v>
      </c>
      <c r="G38" s="17">
        <v>0</v>
      </c>
      <c r="H38" s="18" t="s">
        <v>19</v>
      </c>
      <c r="I38" s="20">
        <v>0.013217592592592593</v>
      </c>
      <c r="J38" s="20">
        <v>0.013780092592592594</v>
      </c>
      <c r="K38" s="20">
        <f t="shared" si="3"/>
        <v>0.0005625000000000005</v>
      </c>
      <c r="L38" s="20">
        <v>0.017395833333333336</v>
      </c>
      <c r="M38" s="20">
        <v>0.01795717592592593</v>
      </c>
      <c r="N38" s="20">
        <f t="shared" si="4"/>
        <v>0.0005613425925925924</v>
      </c>
      <c r="O38" s="21">
        <f t="shared" si="5"/>
        <v>0.001123842592592593</v>
      </c>
      <c r="P38" s="72">
        <v>2</v>
      </c>
    </row>
    <row r="39" spans="1:16" ht="12.75">
      <c r="A39" s="16">
        <v>8</v>
      </c>
      <c r="B39" s="16" t="s">
        <v>72</v>
      </c>
      <c r="C39" s="25">
        <v>119115</v>
      </c>
      <c r="D39" s="40" t="s">
        <v>73</v>
      </c>
      <c r="E39" s="25">
        <v>90</v>
      </c>
      <c r="F39" s="25" t="s">
        <v>35</v>
      </c>
      <c r="G39" s="25">
        <v>3</v>
      </c>
      <c r="H39" s="18" t="s">
        <v>32</v>
      </c>
      <c r="I39" s="20">
        <v>0.011796296296296298</v>
      </c>
      <c r="J39" s="20">
        <v>0.012368055555555556</v>
      </c>
      <c r="K39" s="20">
        <f t="shared" si="3"/>
        <v>0.000571759259259258</v>
      </c>
      <c r="L39" s="20">
        <v>0.015994212962962964</v>
      </c>
      <c r="M39" s="20">
        <v>0.01657523148148148</v>
      </c>
      <c r="N39" s="20">
        <f t="shared" si="4"/>
        <v>0.0005810185185185154</v>
      </c>
      <c r="O39" s="21">
        <f t="shared" si="5"/>
        <v>0.0011527777777777734</v>
      </c>
      <c r="P39" s="72">
        <v>1</v>
      </c>
    </row>
    <row r="40" spans="1:16" ht="12.75">
      <c r="A40" s="16">
        <v>9</v>
      </c>
      <c r="B40" s="16" t="s">
        <v>43</v>
      </c>
      <c r="C40" s="17">
        <v>116024</v>
      </c>
      <c r="D40" s="18" t="s">
        <v>74</v>
      </c>
      <c r="E40" s="17">
        <v>91</v>
      </c>
      <c r="F40" s="17" t="s">
        <v>45</v>
      </c>
      <c r="G40" s="17">
        <v>0</v>
      </c>
      <c r="H40" s="18" t="s">
        <v>22</v>
      </c>
      <c r="I40" s="20">
        <v>0.010806712962962962</v>
      </c>
      <c r="J40" s="20">
        <v>0.011425925925925924</v>
      </c>
      <c r="K40" s="20">
        <f t="shared" si="3"/>
        <v>0.000619212962962962</v>
      </c>
      <c r="L40" s="20">
        <v>0.015278935185185185</v>
      </c>
      <c r="M40" s="20">
        <v>0.015905092592592592</v>
      </c>
      <c r="N40" s="20">
        <f t="shared" si="4"/>
        <v>0.0006261574074074069</v>
      </c>
      <c r="O40" s="21">
        <f t="shared" si="5"/>
        <v>0.001245370370370369</v>
      </c>
      <c r="P40" s="73"/>
    </row>
    <row r="41" spans="1:16" ht="12.75">
      <c r="A41" s="16">
        <v>10</v>
      </c>
      <c r="B41" s="16" t="s">
        <v>55</v>
      </c>
      <c r="C41" s="17">
        <v>119028</v>
      </c>
      <c r="D41" s="18" t="s">
        <v>75</v>
      </c>
      <c r="E41" s="17">
        <v>93</v>
      </c>
      <c r="F41" s="17" t="s">
        <v>57</v>
      </c>
      <c r="G41" s="17">
        <v>0</v>
      </c>
      <c r="H41" s="18" t="s">
        <v>32</v>
      </c>
      <c r="I41" s="20">
        <v>0.010207175925925927</v>
      </c>
      <c r="J41" s="20">
        <v>0.011153935185185185</v>
      </c>
      <c r="K41" s="20">
        <f t="shared" si="3"/>
        <v>0.0009467592592592583</v>
      </c>
      <c r="L41" s="20">
        <v>0.014666666666666668</v>
      </c>
      <c r="M41" s="20">
        <v>0.015531249999999998</v>
      </c>
      <c r="N41" s="20">
        <f t="shared" si="4"/>
        <v>0.00086458333333333</v>
      </c>
      <c r="O41" s="21">
        <f t="shared" si="5"/>
        <v>0.0018113425925925884</v>
      </c>
      <c r="P41" s="72"/>
    </row>
  </sheetData>
  <autoFilter ref="A31:P41"/>
  <mergeCells count="4">
    <mergeCell ref="I3:J3"/>
    <mergeCell ref="I30:J30"/>
    <mergeCell ref="L3:M3"/>
    <mergeCell ref="L30:M30"/>
  </mergeCells>
  <hyperlinks>
    <hyperlink ref="D25" r:id="rId1" display="http://www.rvp.results.cz/registr_historie.php?PHPSESSID=555177eb201dd98260838495cc0a898d&amp;id=3326"/>
  </hyperlink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Q57"/>
  <sheetViews>
    <sheetView workbookViewId="0" topLeftCell="A30">
      <selection activeCell="P26" sqref="A4:P26"/>
    </sheetView>
  </sheetViews>
  <sheetFormatPr defaultColWidth="9.00390625" defaultRowHeight="12.75"/>
  <cols>
    <col min="1" max="1" width="7.00390625" style="8" customWidth="1"/>
    <col min="2" max="2" width="7.75390625" style="41" customWidth="1"/>
    <col min="3" max="3" width="9.00390625" style="3" customWidth="1"/>
    <col min="4" max="4" width="16.375" style="2" customWidth="1"/>
    <col min="5" max="6" width="4.75390625" style="2" customWidth="1"/>
    <col min="7" max="7" width="3.375" style="3" customWidth="1"/>
    <col min="8" max="8" width="10.375" style="7" customWidth="1"/>
    <col min="9" max="9" width="0" style="7" hidden="1" customWidth="1"/>
    <col min="10" max="10" width="8.75390625" style="7" hidden="1" customWidth="1"/>
    <col min="11" max="11" width="10.125" style="0" customWidth="1"/>
    <col min="12" max="13" width="0" style="0" hidden="1" customWidth="1"/>
    <col min="16" max="16" width="9.125" style="71" customWidth="1"/>
  </cols>
  <sheetData>
    <row r="1" spans="1:11" ht="20.25">
      <c r="A1" s="1" t="s">
        <v>76</v>
      </c>
      <c r="B1" s="1"/>
      <c r="C1" s="41"/>
      <c r="D1" s="3"/>
      <c r="E1" s="5" t="s">
        <v>1</v>
      </c>
      <c r="F1" s="4"/>
      <c r="G1" s="2"/>
      <c r="H1" s="42"/>
      <c r="I1" s="6"/>
      <c r="J1" s="6"/>
      <c r="K1" s="7"/>
    </row>
    <row r="2" spans="1:11" ht="10.5" customHeight="1">
      <c r="A2" s="1"/>
      <c r="B2" s="1"/>
      <c r="C2" s="41"/>
      <c r="D2" s="3"/>
      <c r="E2" s="4"/>
      <c r="F2" s="4"/>
      <c r="G2" s="2"/>
      <c r="H2" s="3"/>
      <c r="K2" s="7"/>
    </row>
    <row r="3" spans="1:16" ht="12.75">
      <c r="A3" s="36"/>
      <c r="B3" s="36"/>
      <c r="C3" s="43"/>
      <c r="D3" s="38"/>
      <c r="E3" s="37"/>
      <c r="F3" s="37"/>
      <c r="G3" s="37"/>
      <c r="H3" s="38"/>
      <c r="I3" s="79" t="s">
        <v>2</v>
      </c>
      <c r="J3" s="79"/>
      <c r="K3" s="13" t="s">
        <v>3</v>
      </c>
      <c r="L3" s="80" t="s">
        <v>2</v>
      </c>
      <c r="M3" s="80"/>
      <c r="N3" s="13" t="s">
        <v>4</v>
      </c>
      <c r="O3" s="78"/>
      <c r="P3" s="72"/>
    </row>
    <row r="4" spans="1:16" ht="12.75">
      <c r="A4" s="10" t="s">
        <v>128</v>
      </c>
      <c r="B4" s="10" t="s">
        <v>129</v>
      </c>
      <c r="C4" s="44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3" t="s">
        <v>11</v>
      </c>
      <c r="J4" s="13" t="s">
        <v>12</v>
      </c>
      <c r="K4" s="14" t="s">
        <v>13</v>
      </c>
      <c r="L4" s="13" t="s">
        <v>11</v>
      </c>
      <c r="M4" s="13" t="s">
        <v>12</v>
      </c>
      <c r="N4" s="14" t="s">
        <v>13</v>
      </c>
      <c r="O4" s="15" t="s">
        <v>14</v>
      </c>
      <c r="P4" s="72" t="s">
        <v>121</v>
      </c>
    </row>
    <row r="5" spans="1:16" ht="12.75">
      <c r="A5" s="45">
        <v>1</v>
      </c>
      <c r="B5" s="45"/>
      <c r="C5" s="26">
        <v>60030</v>
      </c>
      <c r="D5" s="18" t="s">
        <v>77</v>
      </c>
      <c r="E5" s="17">
        <v>78</v>
      </c>
      <c r="F5" s="17"/>
      <c r="G5" s="17" t="s">
        <v>18</v>
      </c>
      <c r="H5" s="18" t="s">
        <v>78</v>
      </c>
      <c r="I5" s="19">
        <v>0.025656250000000002</v>
      </c>
      <c r="J5" s="19">
        <v>0.026039351851851855</v>
      </c>
      <c r="K5" s="13">
        <f aca="true" t="shared" si="0" ref="K5:K26">J5-I5</f>
        <v>0.0003831018518518532</v>
      </c>
      <c r="L5" s="19">
        <v>0.02986689814814815</v>
      </c>
      <c r="M5" s="19">
        <v>0.03025115740740741</v>
      </c>
      <c r="N5" s="20">
        <f aca="true" t="shared" si="1" ref="N5:N26">M5-L5</f>
        <v>0.00038425925925926127</v>
      </c>
      <c r="O5" s="21">
        <f aca="true" t="shared" si="2" ref="O5:O26">N5+K5</f>
        <v>0.0007673611111111145</v>
      </c>
      <c r="P5" s="72">
        <v>71</v>
      </c>
    </row>
    <row r="6" spans="1:16" s="46" customFormat="1" ht="12.75">
      <c r="A6" s="45">
        <v>2</v>
      </c>
      <c r="B6" s="45" t="s">
        <v>25</v>
      </c>
      <c r="C6" s="26">
        <v>119071</v>
      </c>
      <c r="D6" s="27" t="s">
        <v>79</v>
      </c>
      <c r="E6" s="28">
        <v>88</v>
      </c>
      <c r="F6" s="28" t="s">
        <v>27</v>
      </c>
      <c r="G6" s="26" t="s">
        <v>63</v>
      </c>
      <c r="H6" s="29" t="s">
        <v>32</v>
      </c>
      <c r="I6" s="19">
        <v>0.02812037037037037</v>
      </c>
      <c r="J6" s="19">
        <v>0.02851273148148148</v>
      </c>
      <c r="K6" s="13">
        <f t="shared" si="0"/>
        <v>0.0003923611111111107</v>
      </c>
      <c r="L6" s="19">
        <v>0.03226388888888889</v>
      </c>
      <c r="M6" s="19">
        <v>0.03265393518518519</v>
      </c>
      <c r="N6" s="20">
        <f t="shared" si="1"/>
        <v>0.00039004629629629806</v>
      </c>
      <c r="O6" s="21">
        <f t="shared" si="2"/>
        <v>0.0007824074074074087</v>
      </c>
      <c r="P6" s="72">
        <v>63</v>
      </c>
    </row>
    <row r="7" spans="1:16" s="46" customFormat="1" ht="12.75">
      <c r="A7" s="45">
        <v>3</v>
      </c>
      <c r="B7" s="45" t="s">
        <v>33</v>
      </c>
      <c r="C7" s="47">
        <v>119003</v>
      </c>
      <c r="D7" s="23" t="s">
        <v>80</v>
      </c>
      <c r="E7" s="22">
        <v>89</v>
      </c>
      <c r="F7" s="22" t="s">
        <v>35</v>
      </c>
      <c r="G7" s="22">
        <v>2</v>
      </c>
      <c r="H7" s="23" t="s">
        <v>32</v>
      </c>
      <c r="I7" s="19">
        <v>0.02776273148148148</v>
      </c>
      <c r="J7" s="19">
        <v>0.028172453703703706</v>
      </c>
      <c r="K7" s="13">
        <f t="shared" si="0"/>
        <v>0.000409722222222228</v>
      </c>
      <c r="L7" s="19">
        <v>0.031935185185185185</v>
      </c>
      <c r="M7" s="19">
        <v>0.03234490740740741</v>
      </c>
      <c r="N7" s="20">
        <f t="shared" si="1"/>
        <v>0.000409722222222228</v>
      </c>
      <c r="O7" s="21">
        <f t="shared" si="2"/>
        <v>0.000819444444444456</v>
      </c>
      <c r="P7" s="72">
        <v>55</v>
      </c>
    </row>
    <row r="8" spans="1:16" ht="12.75">
      <c r="A8" s="45">
        <v>4</v>
      </c>
      <c r="B8" s="45"/>
      <c r="C8" s="26">
        <v>119051</v>
      </c>
      <c r="D8" s="27" t="s">
        <v>39</v>
      </c>
      <c r="E8" s="28">
        <v>80</v>
      </c>
      <c r="F8" s="28"/>
      <c r="G8" s="26" t="s">
        <v>18</v>
      </c>
      <c r="H8" s="29" t="s">
        <v>32</v>
      </c>
      <c r="I8" s="19">
        <v>0.027072916666666665</v>
      </c>
      <c r="J8" s="19">
        <v>0.027488425925925927</v>
      </c>
      <c r="K8" s="13">
        <f t="shared" si="0"/>
        <v>0.0004155092592592613</v>
      </c>
      <c r="L8" s="19">
        <v>0.03126967592592593</v>
      </c>
      <c r="M8" s="19">
        <v>0.03167476851851852</v>
      </c>
      <c r="N8" s="20">
        <f t="shared" si="1"/>
        <v>0.00040509259259258884</v>
      </c>
      <c r="O8" s="21">
        <f t="shared" si="2"/>
        <v>0.0008206018518518501</v>
      </c>
      <c r="P8" s="72">
        <v>47</v>
      </c>
    </row>
    <row r="9" spans="1:16" ht="12.75">
      <c r="A9" s="45">
        <v>5</v>
      </c>
      <c r="B9" s="45"/>
      <c r="C9" s="26">
        <v>27013</v>
      </c>
      <c r="D9" s="18" t="s">
        <v>81</v>
      </c>
      <c r="E9" s="17">
        <v>85</v>
      </c>
      <c r="F9" s="17"/>
      <c r="G9" s="17">
        <v>1</v>
      </c>
      <c r="H9" s="18" t="s">
        <v>82</v>
      </c>
      <c r="I9" s="19">
        <v>0.024300925925925924</v>
      </c>
      <c r="J9" s="19">
        <v>0.02471412037037037</v>
      </c>
      <c r="K9" s="13">
        <f t="shared" si="0"/>
        <v>0.0004131944444444452</v>
      </c>
      <c r="L9" s="19">
        <v>0.028475694444444446</v>
      </c>
      <c r="M9" s="19">
        <v>0.028892361111111108</v>
      </c>
      <c r="N9" s="20">
        <f t="shared" si="1"/>
        <v>0.0004166666666666624</v>
      </c>
      <c r="O9" s="21">
        <f t="shared" si="2"/>
        <v>0.0008298611111111076</v>
      </c>
      <c r="P9" s="72">
        <v>39</v>
      </c>
    </row>
    <row r="10" spans="1:16" ht="12.75">
      <c r="A10" s="45">
        <v>6</v>
      </c>
      <c r="B10" s="45"/>
      <c r="C10" s="26">
        <v>119047</v>
      </c>
      <c r="D10" s="27" t="s">
        <v>83</v>
      </c>
      <c r="E10" s="28">
        <v>85</v>
      </c>
      <c r="F10" s="28"/>
      <c r="G10" s="26" t="s">
        <v>84</v>
      </c>
      <c r="H10" s="29" t="s">
        <v>32</v>
      </c>
      <c r="I10" s="19">
        <v>0.026377314814814815</v>
      </c>
      <c r="J10" s="19">
        <v>0.026798611111111117</v>
      </c>
      <c r="K10" s="13">
        <f t="shared" si="0"/>
        <v>0.00042129629629630155</v>
      </c>
      <c r="L10" s="19">
        <v>0.030550925925925926</v>
      </c>
      <c r="M10" s="19">
        <v>0.03096875</v>
      </c>
      <c r="N10" s="20">
        <f t="shared" si="1"/>
        <v>0.00041782407407407393</v>
      </c>
      <c r="O10" s="21">
        <f t="shared" si="2"/>
        <v>0.0008391203703703755</v>
      </c>
      <c r="P10" s="72">
        <v>31</v>
      </c>
    </row>
    <row r="11" spans="1:16" ht="12.75">
      <c r="A11" s="45">
        <v>7</v>
      </c>
      <c r="B11" s="45" t="s">
        <v>28</v>
      </c>
      <c r="C11" s="26">
        <v>119052</v>
      </c>
      <c r="D11" s="18" t="s">
        <v>85</v>
      </c>
      <c r="E11" s="17">
        <v>88</v>
      </c>
      <c r="F11" s="17" t="s">
        <v>27</v>
      </c>
      <c r="G11" s="17">
        <v>2</v>
      </c>
      <c r="H11" s="18" t="s">
        <v>32</v>
      </c>
      <c r="I11" s="19">
        <v>0.027396990740740743</v>
      </c>
      <c r="J11" s="19">
        <v>0.02781597222222222</v>
      </c>
      <c r="K11" s="13">
        <f t="shared" si="0"/>
        <v>0.0004189814814814785</v>
      </c>
      <c r="L11" s="19">
        <v>0.03162384259259259</v>
      </c>
      <c r="M11" s="19">
        <v>0.03205092592592593</v>
      </c>
      <c r="N11" s="20">
        <f t="shared" si="1"/>
        <v>0.00042708333333333487</v>
      </c>
      <c r="O11" s="21">
        <f t="shared" si="2"/>
        <v>0.0008460648148148134</v>
      </c>
      <c r="P11" s="72">
        <v>23</v>
      </c>
    </row>
    <row r="12" spans="1:16" ht="12.75">
      <c r="A12" s="45">
        <v>8</v>
      </c>
      <c r="B12" s="45"/>
      <c r="C12" s="26" t="s">
        <v>122</v>
      </c>
      <c r="D12" s="27" t="s">
        <v>86</v>
      </c>
      <c r="E12" s="28">
        <v>86</v>
      </c>
      <c r="F12" s="28"/>
      <c r="G12" s="26" t="s">
        <v>63</v>
      </c>
      <c r="H12" s="29" t="s">
        <v>32</v>
      </c>
      <c r="I12" s="19">
        <v>0.02501041666666667</v>
      </c>
      <c r="J12" s="19">
        <v>0.025431712962962965</v>
      </c>
      <c r="K12" s="13">
        <f t="shared" si="0"/>
        <v>0.0004212962962962946</v>
      </c>
      <c r="L12" s="19">
        <v>0.029163194444444443</v>
      </c>
      <c r="M12" s="19">
        <v>0.02958912037037037</v>
      </c>
      <c r="N12" s="20">
        <f t="shared" si="1"/>
        <v>0.0004259259259259268</v>
      </c>
      <c r="O12" s="21">
        <f t="shared" si="2"/>
        <v>0.0008472222222222214</v>
      </c>
      <c r="P12" s="72">
        <v>19</v>
      </c>
    </row>
    <row r="13" spans="1:16" ht="12.75">
      <c r="A13" s="45">
        <v>9</v>
      </c>
      <c r="B13" s="45" t="s">
        <v>37</v>
      </c>
      <c r="C13" s="26" t="s">
        <v>123</v>
      </c>
      <c r="D13" s="27" t="s">
        <v>87</v>
      </c>
      <c r="E13" s="28">
        <v>89</v>
      </c>
      <c r="F13" s="28" t="s">
        <v>35</v>
      </c>
      <c r="G13" s="26" t="s">
        <v>84</v>
      </c>
      <c r="H13" s="29" t="s">
        <v>32</v>
      </c>
      <c r="I13" s="19">
        <v>0.02327314814814815</v>
      </c>
      <c r="J13" s="19">
        <v>0.023708333333333335</v>
      </c>
      <c r="K13" s="13">
        <f t="shared" si="0"/>
        <v>0.0004351851851851843</v>
      </c>
      <c r="L13" s="19">
        <v>0.027442129629629632</v>
      </c>
      <c r="M13" s="19">
        <v>0.027881944444444445</v>
      </c>
      <c r="N13" s="20">
        <f t="shared" si="1"/>
        <v>0.000439814814814813</v>
      </c>
      <c r="O13" s="21">
        <f t="shared" si="2"/>
        <v>0.0008749999999999973</v>
      </c>
      <c r="P13" s="72">
        <v>15</v>
      </c>
    </row>
    <row r="14" spans="1:16" s="48" customFormat="1" ht="12.75">
      <c r="A14" s="45">
        <v>10</v>
      </c>
      <c r="B14" s="10"/>
      <c r="C14" s="26" t="s">
        <v>124</v>
      </c>
      <c r="D14" s="18" t="s">
        <v>88</v>
      </c>
      <c r="E14" s="17">
        <v>82</v>
      </c>
      <c r="F14" s="17"/>
      <c r="G14" s="17">
        <v>1</v>
      </c>
      <c r="H14" s="18" t="s">
        <v>69</v>
      </c>
      <c r="I14" s="19">
        <v>0.015646990740740743</v>
      </c>
      <c r="J14" s="19">
        <v>0.016103009259259258</v>
      </c>
      <c r="K14" s="13">
        <f t="shared" si="0"/>
        <v>0.0004560185185185153</v>
      </c>
      <c r="L14" s="19">
        <v>0.02081712962962963</v>
      </c>
      <c r="M14" s="19">
        <v>0.021256944444444443</v>
      </c>
      <c r="N14" s="20">
        <f t="shared" si="1"/>
        <v>0.000439814814814813</v>
      </c>
      <c r="O14" s="21">
        <f t="shared" si="2"/>
        <v>0.0008958333333333283</v>
      </c>
      <c r="P14" s="72">
        <v>11</v>
      </c>
    </row>
    <row r="15" spans="1:16" ht="12.75">
      <c r="A15" s="45">
        <v>11</v>
      </c>
      <c r="B15" s="45" t="s">
        <v>41</v>
      </c>
      <c r="C15" s="26">
        <v>100126</v>
      </c>
      <c r="D15" s="18" t="s">
        <v>89</v>
      </c>
      <c r="E15" s="17">
        <v>89</v>
      </c>
      <c r="F15" s="17" t="s">
        <v>35</v>
      </c>
      <c r="G15" s="17">
        <v>3</v>
      </c>
      <c r="H15" s="18" t="s">
        <v>90</v>
      </c>
      <c r="I15" s="19">
        <v>0.023609953703703706</v>
      </c>
      <c r="J15" s="19">
        <v>0.024055555555555556</v>
      </c>
      <c r="K15" s="13">
        <f t="shared" si="0"/>
        <v>0.0004456018518518498</v>
      </c>
      <c r="L15" s="19">
        <v>0.027785879629629626</v>
      </c>
      <c r="M15" s="19">
        <v>0.028238425925925927</v>
      </c>
      <c r="N15" s="20">
        <f t="shared" si="1"/>
        <v>0.0004525462962963016</v>
      </c>
      <c r="O15" s="21">
        <f t="shared" si="2"/>
        <v>0.0008981481481481514</v>
      </c>
      <c r="P15" s="72">
        <v>7</v>
      </c>
    </row>
    <row r="16" spans="1:16" ht="12.75">
      <c r="A16" s="45">
        <v>12</v>
      </c>
      <c r="B16" s="45" t="s">
        <v>43</v>
      </c>
      <c r="C16" s="26">
        <v>106321</v>
      </c>
      <c r="D16" s="18" t="s">
        <v>53</v>
      </c>
      <c r="E16" s="17">
        <v>92</v>
      </c>
      <c r="F16" s="17" t="s">
        <v>45</v>
      </c>
      <c r="G16" s="17">
        <v>0</v>
      </c>
      <c r="H16" s="18" t="s">
        <v>54</v>
      </c>
      <c r="I16" s="19">
        <v>0.02153009259259259</v>
      </c>
      <c r="J16" s="19">
        <v>0.02203587962962963</v>
      </c>
      <c r="K16" s="13">
        <f t="shared" si="0"/>
        <v>0.0005057870370370407</v>
      </c>
      <c r="L16" s="19">
        <v>0.026002314814814815</v>
      </c>
      <c r="M16" s="19">
        <v>0.02651273148148148</v>
      </c>
      <c r="N16" s="20">
        <f t="shared" si="1"/>
        <v>0.000510416666666666</v>
      </c>
      <c r="O16" s="21">
        <f t="shared" si="2"/>
        <v>0.0010162037037037067</v>
      </c>
      <c r="P16" s="72">
        <v>6</v>
      </c>
    </row>
    <row r="17" spans="1:16" ht="12.75">
      <c r="A17" s="45">
        <v>13</v>
      </c>
      <c r="B17" s="45" t="s">
        <v>48</v>
      </c>
      <c r="C17" s="26">
        <v>112018</v>
      </c>
      <c r="D17" s="18" t="s">
        <v>91</v>
      </c>
      <c r="E17" s="17">
        <v>92</v>
      </c>
      <c r="F17" s="17" t="s">
        <v>45</v>
      </c>
      <c r="G17" s="17">
        <v>3</v>
      </c>
      <c r="H17" s="18" t="s">
        <v>69</v>
      </c>
      <c r="I17" s="19">
        <v>0.02189814814814815</v>
      </c>
      <c r="J17" s="19">
        <v>0.022399305555555558</v>
      </c>
      <c r="K17" s="13">
        <f t="shared" si="0"/>
        <v>0.0005011574074074085</v>
      </c>
      <c r="L17" s="19">
        <v>0.026422453703703705</v>
      </c>
      <c r="M17" s="19">
        <v>0.02693981481481482</v>
      </c>
      <c r="N17" s="20">
        <f t="shared" si="1"/>
        <v>0.0005173611111111143</v>
      </c>
      <c r="O17" s="21">
        <f t="shared" si="2"/>
        <v>0.0010185185185185228</v>
      </c>
      <c r="P17" s="72">
        <v>5</v>
      </c>
    </row>
    <row r="18" spans="1:16" ht="12.75">
      <c r="A18" s="45">
        <v>14</v>
      </c>
      <c r="B18" s="45" t="s">
        <v>50</v>
      </c>
      <c r="C18" s="26">
        <v>108033</v>
      </c>
      <c r="D18" s="18" t="s">
        <v>49</v>
      </c>
      <c r="E18" s="17">
        <v>92</v>
      </c>
      <c r="F18" s="17" t="s">
        <v>45</v>
      </c>
      <c r="G18" s="17">
        <v>0</v>
      </c>
      <c r="H18" s="18" t="s">
        <v>19</v>
      </c>
      <c r="I18" s="19">
        <v>0.01979976851851852</v>
      </c>
      <c r="J18" s="19">
        <v>0.02034722222222222</v>
      </c>
      <c r="K18" s="13">
        <f t="shared" si="0"/>
        <v>0.0005474537037037028</v>
      </c>
      <c r="L18" s="19">
        <v>0.024282175925925922</v>
      </c>
      <c r="M18" s="19">
        <v>0.024825231481481483</v>
      </c>
      <c r="N18" s="20">
        <f t="shared" si="1"/>
        <v>0.0005430555555555605</v>
      </c>
      <c r="O18" s="21">
        <f t="shared" si="2"/>
        <v>0.0010905092592592633</v>
      </c>
      <c r="P18" s="72">
        <v>4</v>
      </c>
    </row>
    <row r="19" spans="1:16" ht="12.75">
      <c r="A19" s="45">
        <v>15</v>
      </c>
      <c r="B19" s="49" t="s">
        <v>55</v>
      </c>
      <c r="C19" s="50">
        <v>64038</v>
      </c>
      <c r="D19" s="51" t="s">
        <v>92</v>
      </c>
      <c r="E19" s="52">
        <v>93</v>
      </c>
      <c r="F19" s="52" t="s">
        <v>93</v>
      </c>
      <c r="G19" s="53">
        <v>0</v>
      </c>
      <c r="H19" s="54" t="s">
        <v>94</v>
      </c>
      <c r="I19" s="19">
        <v>0.019439814814814816</v>
      </c>
      <c r="J19" s="19">
        <v>0.02</v>
      </c>
      <c r="K19" s="13">
        <f t="shared" si="0"/>
        <v>0.0005601851851851844</v>
      </c>
      <c r="L19" s="19">
        <v>0.023962962962962964</v>
      </c>
      <c r="M19" s="19">
        <v>0.024519675925925924</v>
      </c>
      <c r="N19" s="20">
        <f t="shared" si="1"/>
        <v>0.0005567129629629602</v>
      </c>
      <c r="O19" s="21">
        <f t="shared" si="2"/>
        <v>0.0011168981481481446</v>
      </c>
      <c r="P19" s="72">
        <v>3</v>
      </c>
    </row>
    <row r="20" spans="1:16" ht="12.75">
      <c r="A20" s="45">
        <v>16</v>
      </c>
      <c r="B20" s="45" t="s">
        <v>95</v>
      </c>
      <c r="C20" s="26">
        <v>108003</v>
      </c>
      <c r="D20" s="18" t="s">
        <v>96</v>
      </c>
      <c r="E20" s="17">
        <v>94</v>
      </c>
      <c r="F20" s="17" t="s">
        <v>57</v>
      </c>
      <c r="G20" s="17">
        <v>0</v>
      </c>
      <c r="H20" s="18" t="s">
        <v>19</v>
      </c>
      <c r="I20" s="19">
        <v>0.018425925925925925</v>
      </c>
      <c r="J20" s="19">
        <v>0.019016203703703705</v>
      </c>
      <c r="K20" s="13">
        <f t="shared" si="0"/>
        <v>0.0005902777777777798</v>
      </c>
      <c r="L20" s="19">
        <v>0.022929398148148147</v>
      </c>
      <c r="M20" s="19">
        <v>0.023502314814814813</v>
      </c>
      <c r="N20" s="20">
        <f t="shared" si="1"/>
        <v>0.000572916666666666</v>
      </c>
      <c r="O20" s="21">
        <f t="shared" si="2"/>
        <v>0.0011631944444444459</v>
      </c>
      <c r="P20" s="72">
        <v>2</v>
      </c>
    </row>
    <row r="21" spans="1:17" ht="12.75">
      <c r="A21" s="45">
        <v>17</v>
      </c>
      <c r="B21" s="49" t="s">
        <v>97</v>
      </c>
      <c r="C21" s="26" t="s">
        <v>98</v>
      </c>
      <c r="D21" s="18" t="s">
        <v>99</v>
      </c>
      <c r="E21" s="17">
        <v>94</v>
      </c>
      <c r="F21" s="17" t="s">
        <v>57</v>
      </c>
      <c r="G21" s="17">
        <v>0</v>
      </c>
      <c r="H21" s="18" t="s">
        <v>90</v>
      </c>
      <c r="I21" s="19">
        <v>0.01881712962962963</v>
      </c>
      <c r="J21" s="19">
        <v>0.019415509259259257</v>
      </c>
      <c r="K21" s="13">
        <f t="shared" si="0"/>
        <v>0.0005983796296296258</v>
      </c>
      <c r="L21" s="19">
        <v>0.023252314814814812</v>
      </c>
      <c r="M21" s="19">
        <v>0.02382986111111111</v>
      </c>
      <c r="N21" s="20">
        <f t="shared" si="1"/>
        <v>0.0005775462962962982</v>
      </c>
      <c r="O21" s="21">
        <f t="shared" si="2"/>
        <v>0.001175925925925924</v>
      </c>
      <c r="P21" s="72">
        <v>1</v>
      </c>
      <c r="Q21" s="55"/>
    </row>
    <row r="22" spans="1:16" ht="12.75">
      <c r="A22" s="45">
        <v>18</v>
      </c>
      <c r="B22" s="45" t="s">
        <v>100</v>
      </c>
      <c r="C22" s="50">
        <v>64021</v>
      </c>
      <c r="D22" s="51" t="s">
        <v>101</v>
      </c>
      <c r="E22" s="52">
        <v>93</v>
      </c>
      <c r="F22" s="52" t="s">
        <v>57</v>
      </c>
      <c r="G22" s="52">
        <v>0</v>
      </c>
      <c r="H22" s="54" t="s">
        <v>94</v>
      </c>
      <c r="I22" s="19">
        <v>0.019164351851851853</v>
      </c>
      <c r="J22" s="19">
        <v>0.019752314814814816</v>
      </c>
      <c r="K22" s="13">
        <f t="shared" si="0"/>
        <v>0.0005879629629629637</v>
      </c>
      <c r="L22" s="19">
        <v>0.02361921296296296</v>
      </c>
      <c r="M22" s="19">
        <v>0.024212962962962964</v>
      </c>
      <c r="N22" s="20">
        <f t="shared" si="1"/>
        <v>0.000593750000000004</v>
      </c>
      <c r="O22" s="21">
        <f t="shared" si="2"/>
        <v>0.0011817129629629677</v>
      </c>
      <c r="P22" s="72"/>
    </row>
    <row r="23" spans="1:16" ht="12.75">
      <c r="A23" s="45">
        <v>19</v>
      </c>
      <c r="B23" s="49" t="s">
        <v>102</v>
      </c>
      <c r="C23" s="26" t="s">
        <v>103</v>
      </c>
      <c r="D23" s="18" t="s">
        <v>104</v>
      </c>
      <c r="E23" s="17">
        <v>93</v>
      </c>
      <c r="F23" s="17" t="s">
        <v>57</v>
      </c>
      <c r="G23" s="17">
        <v>0</v>
      </c>
      <c r="H23" s="18" t="s">
        <v>90</v>
      </c>
      <c r="I23" s="19">
        <v>0.01805787037037037</v>
      </c>
      <c r="J23" s="19">
        <v>0.018666666666666668</v>
      </c>
      <c r="K23" s="13">
        <f t="shared" si="0"/>
        <v>0.0006087962962962983</v>
      </c>
      <c r="L23" s="19">
        <v>0.022600694444444444</v>
      </c>
      <c r="M23" s="19">
        <v>0.023208333333333334</v>
      </c>
      <c r="N23" s="20">
        <f t="shared" si="1"/>
        <v>0.0006076388888888902</v>
      </c>
      <c r="O23" s="21">
        <f t="shared" si="2"/>
        <v>0.0012164351851851885</v>
      </c>
      <c r="P23" s="72"/>
    </row>
    <row r="24" spans="1:16" ht="12.75">
      <c r="A24" s="45">
        <v>20</v>
      </c>
      <c r="B24" s="45" t="s">
        <v>52</v>
      </c>
      <c r="C24" s="47">
        <v>108067</v>
      </c>
      <c r="D24" s="18" t="s">
        <v>105</v>
      </c>
      <c r="E24" s="17">
        <v>91</v>
      </c>
      <c r="F24" s="17" t="s">
        <v>45</v>
      </c>
      <c r="G24" s="17">
        <v>0</v>
      </c>
      <c r="H24" s="18" t="s">
        <v>19</v>
      </c>
      <c r="I24" s="19">
        <v>0.02120949074074074</v>
      </c>
      <c r="J24" s="19">
        <v>0.021832175925925925</v>
      </c>
      <c r="K24" s="13">
        <f t="shared" si="0"/>
        <v>0.0006226851851851845</v>
      </c>
      <c r="L24" s="19">
        <v>0.025685185185185186</v>
      </c>
      <c r="M24" s="19">
        <v>0.026318287037037036</v>
      </c>
      <c r="N24" s="20">
        <f t="shared" si="1"/>
        <v>0.00063310185185185</v>
      </c>
      <c r="O24" s="21">
        <f t="shared" si="2"/>
        <v>0.0012557870370370344</v>
      </c>
      <c r="P24" s="72"/>
    </row>
    <row r="25" spans="1:16" ht="12.75">
      <c r="A25" s="45">
        <v>21</v>
      </c>
      <c r="B25" s="45" t="s">
        <v>106</v>
      </c>
      <c r="C25" s="47">
        <v>116018</v>
      </c>
      <c r="D25" s="18" t="s">
        <v>107</v>
      </c>
      <c r="E25" s="17">
        <v>92</v>
      </c>
      <c r="F25" s="17" t="s">
        <v>45</v>
      </c>
      <c r="G25" s="17">
        <v>0</v>
      </c>
      <c r="H25" s="18" t="s">
        <v>22</v>
      </c>
      <c r="I25" s="19">
        <v>0.020524305555555556</v>
      </c>
      <c r="J25" s="19">
        <v>0.021153935185185185</v>
      </c>
      <c r="K25" s="13">
        <f t="shared" si="0"/>
        <v>0.0006296296296296293</v>
      </c>
      <c r="L25" s="19">
        <v>0.02497685185185185</v>
      </c>
      <c r="M25" s="19">
        <v>0.025605324074074075</v>
      </c>
      <c r="N25" s="20">
        <f t="shared" si="1"/>
        <v>0.0006284722222222247</v>
      </c>
      <c r="O25" s="21">
        <f t="shared" si="2"/>
        <v>0.001258101851851854</v>
      </c>
      <c r="P25" s="72"/>
    </row>
    <row r="26" spans="1:16" ht="12.75">
      <c r="A26" s="45">
        <v>22</v>
      </c>
      <c r="B26" s="16" t="s">
        <v>108</v>
      </c>
      <c r="C26" s="26" t="s">
        <v>109</v>
      </c>
      <c r="D26" s="18" t="s">
        <v>110</v>
      </c>
      <c r="E26" s="17">
        <v>94</v>
      </c>
      <c r="F26" s="17" t="s">
        <v>57</v>
      </c>
      <c r="G26" s="17">
        <v>0</v>
      </c>
      <c r="H26" s="18" t="s">
        <v>32</v>
      </c>
      <c r="I26" s="20">
        <v>0.016695601851851854</v>
      </c>
      <c r="J26" s="20">
        <v>0.017452546296296296</v>
      </c>
      <c r="K26" s="13">
        <f t="shared" si="0"/>
        <v>0.000756944444444442</v>
      </c>
      <c r="L26" s="19">
        <v>0.02153009259259259</v>
      </c>
      <c r="M26" s="19">
        <v>0.022270833333333333</v>
      </c>
      <c r="N26" s="20">
        <f t="shared" si="1"/>
        <v>0.0007407407407407432</v>
      </c>
      <c r="O26" s="21">
        <f t="shared" si="2"/>
        <v>0.0014976851851851852</v>
      </c>
      <c r="P26" s="72"/>
    </row>
    <row r="28" spans="1:11" ht="20.25">
      <c r="A28" s="1" t="s">
        <v>111</v>
      </c>
      <c r="B28" s="1"/>
      <c r="C28" s="41"/>
      <c r="D28" s="3"/>
      <c r="E28" s="5" t="s">
        <v>1</v>
      </c>
      <c r="F28" s="4"/>
      <c r="G28" s="2"/>
      <c r="H28" s="42"/>
      <c r="I28" s="6"/>
      <c r="K28" s="7"/>
    </row>
    <row r="29" spans="1:11" ht="15" customHeight="1">
      <c r="A29" s="1"/>
      <c r="B29" s="1"/>
      <c r="C29" s="41"/>
      <c r="D29" s="3"/>
      <c r="E29" s="4"/>
      <c r="F29" s="4"/>
      <c r="G29" s="2"/>
      <c r="H29" s="3"/>
      <c r="K29" s="7"/>
    </row>
    <row r="30" spans="2:14" ht="12.75">
      <c r="B30" s="8"/>
      <c r="C30" s="41"/>
      <c r="D30" s="3"/>
      <c r="G30" s="2"/>
      <c r="H30" s="3"/>
      <c r="I30" s="79" t="s">
        <v>2</v>
      </c>
      <c r="J30" s="79"/>
      <c r="K30" s="9" t="s">
        <v>3</v>
      </c>
      <c r="L30" s="79" t="s">
        <v>2</v>
      </c>
      <c r="M30" s="79"/>
      <c r="N30" s="9" t="s">
        <v>4</v>
      </c>
    </row>
    <row r="31" spans="1:16" ht="15" customHeight="1">
      <c r="A31" s="10" t="s">
        <v>128</v>
      </c>
      <c r="B31" s="10" t="s">
        <v>129</v>
      </c>
      <c r="C31" s="44" t="s">
        <v>5</v>
      </c>
      <c r="D31" s="12" t="s">
        <v>6</v>
      </c>
      <c r="E31" s="11" t="s">
        <v>7</v>
      </c>
      <c r="F31" s="11" t="s">
        <v>8</v>
      </c>
      <c r="G31" s="11" t="s">
        <v>9</v>
      </c>
      <c r="H31" s="12" t="s">
        <v>10</v>
      </c>
      <c r="I31" s="13" t="s">
        <v>112</v>
      </c>
      <c r="J31" s="13" t="s">
        <v>113</v>
      </c>
      <c r="K31" s="14" t="s">
        <v>114</v>
      </c>
      <c r="L31" s="13" t="s">
        <v>11</v>
      </c>
      <c r="M31" s="13" t="s">
        <v>12</v>
      </c>
      <c r="N31" s="14" t="s">
        <v>13</v>
      </c>
      <c r="O31" s="15" t="s">
        <v>14</v>
      </c>
      <c r="P31" s="75" t="s">
        <v>121</v>
      </c>
    </row>
    <row r="32" spans="1:16" ht="12.75">
      <c r="A32" s="56">
        <v>1</v>
      </c>
      <c r="B32" s="57" t="s">
        <v>25</v>
      </c>
      <c r="C32" s="58">
        <v>108060</v>
      </c>
      <c r="D32" s="59" t="s">
        <v>115</v>
      </c>
      <c r="E32" s="60">
        <v>88</v>
      </c>
      <c r="F32" s="60" t="s">
        <v>27</v>
      </c>
      <c r="G32" s="60">
        <v>1</v>
      </c>
      <c r="H32" s="59" t="s">
        <v>19</v>
      </c>
      <c r="I32" s="61">
        <v>0.036111111111111115</v>
      </c>
      <c r="J32" s="61">
        <v>0.03656018518518519</v>
      </c>
      <c r="K32" s="62">
        <f>J32-I32</f>
        <v>0.00044907407407407396</v>
      </c>
      <c r="L32" s="61">
        <v>0.03643518518518519</v>
      </c>
      <c r="M32" s="61">
        <v>0.036885416666666664</v>
      </c>
      <c r="N32" s="62">
        <f>M32-L32</f>
        <v>0.00045023148148147507</v>
      </c>
      <c r="O32" s="74">
        <f>N32+K32</f>
        <v>0.000899305555555549</v>
      </c>
      <c r="P32" s="75">
        <v>48</v>
      </c>
    </row>
    <row r="33" spans="1:16" ht="12.75">
      <c r="A33" s="63"/>
      <c r="B33" s="64"/>
      <c r="C33" s="65">
        <v>108016</v>
      </c>
      <c r="D33" s="66" t="s">
        <v>116</v>
      </c>
      <c r="E33" s="67">
        <v>88</v>
      </c>
      <c r="F33" s="67"/>
      <c r="G33" s="67"/>
      <c r="H33" s="66"/>
      <c r="I33" s="68"/>
      <c r="J33" s="68"/>
      <c r="K33" s="69"/>
      <c r="L33" s="68"/>
      <c r="M33" s="68"/>
      <c r="N33" s="69"/>
      <c r="O33" s="68"/>
      <c r="P33" s="76"/>
    </row>
    <row r="34" spans="1:16" ht="12.75">
      <c r="A34" s="56">
        <v>2</v>
      </c>
      <c r="B34" s="57"/>
      <c r="C34" s="58">
        <v>57027</v>
      </c>
      <c r="D34" s="59" t="s">
        <v>36</v>
      </c>
      <c r="E34" s="60">
        <v>69</v>
      </c>
      <c r="F34" s="60"/>
      <c r="G34" s="60" t="s">
        <v>18</v>
      </c>
      <c r="H34" s="59" t="s">
        <v>16</v>
      </c>
      <c r="I34" s="61">
        <v>0.03675810185185185</v>
      </c>
      <c r="J34" s="61">
        <v>0.03721064814814815</v>
      </c>
      <c r="K34" s="62">
        <f>J34-I34</f>
        <v>0.00045254629629630505</v>
      </c>
      <c r="L34" s="61">
        <v>0.037459490740740745</v>
      </c>
      <c r="M34" s="61">
        <v>0.03791435185185185</v>
      </c>
      <c r="N34" s="62">
        <f>M34-L34</f>
        <v>0.0004548611111111073</v>
      </c>
      <c r="O34" s="62">
        <f>N34+K34</f>
        <v>0.0009074074074074123</v>
      </c>
      <c r="P34" s="75">
        <v>40</v>
      </c>
    </row>
    <row r="35" spans="1:16" ht="12.75">
      <c r="A35" s="63"/>
      <c r="B35" s="64"/>
      <c r="C35" s="65">
        <v>108045</v>
      </c>
      <c r="D35" s="66" t="s">
        <v>117</v>
      </c>
      <c r="E35" s="67">
        <v>76</v>
      </c>
      <c r="F35" s="67"/>
      <c r="G35" s="67"/>
      <c r="H35" s="66" t="s">
        <v>19</v>
      </c>
      <c r="I35" s="68"/>
      <c r="J35" s="68"/>
      <c r="K35" s="69"/>
      <c r="L35" s="68"/>
      <c r="M35" s="68"/>
      <c r="N35" s="69"/>
      <c r="O35" s="69"/>
      <c r="P35" s="76"/>
    </row>
    <row r="36" spans="1:16" ht="12.75">
      <c r="A36" s="56">
        <v>3</v>
      </c>
      <c r="B36" s="57"/>
      <c r="C36" s="58">
        <v>57059</v>
      </c>
      <c r="D36" s="59" t="s">
        <v>23</v>
      </c>
      <c r="E36" s="60">
        <v>84</v>
      </c>
      <c r="F36" s="60"/>
      <c r="G36" s="60" t="s">
        <v>18</v>
      </c>
      <c r="H36" s="59" t="s">
        <v>16</v>
      </c>
      <c r="I36" s="61">
        <v>0.033741898148148146</v>
      </c>
      <c r="J36" s="61">
        <v>0.03424537037037037</v>
      </c>
      <c r="K36" s="62">
        <f>J36-I36</f>
        <v>0.0005034722222222246</v>
      </c>
      <c r="L36" s="61">
        <v>0.036848379629629634</v>
      </c>
      <c r="M36" s="61">
        <v>0.03731597222222222</v>
      </c>
      <c r="N36" s="62">
        <f>M36-L36</f>
        <v>0.0004675925925925889</v>
      </c>
      <c r="O36" s="62">
        <f>N36+K36</f>
        <v>0.0009710648148148135</v>
      </c>
      <c r="P36" s="75">
        <v>32</v>
      </c>
    </row>
    <row r="37" spans="1:16" ht="12.75">
      <c r="A37" s="63"/>
      <c r="B37" s="64"/>
      <c r="C37" s="65">
        <v>57069</v>
      </c>
      <c r="D37" s="66" t="s">
        <v>15</v>
      </c>
      <c r="E37" s="67">
        <v>80</v>
      </c>
      <c r="F37" s="67"/>
      <c r="G37" s="67"/>
      <c r="H37" s="66"/>
      <c r="I37" s="68"/>
      <c r="J37" s="68"/>
      <c r="K37" s="69"/>
      <c r="L37" s="68"/>
      <c r="M37" s="68"/>
      <c r="N37" s="69"/>
      <c r="O37" s="69"/>
      <c r="P37" s="76"/>
    </row>
    <row r="38" spans="1:16" ht="12.75">
      <c r="A38" s="56">
        <v>4</v>
      </c>
      <c r="B38" s="57"/>
      <c r="C38" s="58">
        <v>57049</v>
      </c>
      <c r="D38" s="59" t="s">
        <v>20</v>
      </c>
      <c r="E38" s="60">
        <v>85</v>
      </c>
      <c r="F38" s="60"/>
      <c r="G38" s="60">
        <v>1</v>
      </c>
      <c r="H38" s="59" t="s">
        <v>16</v>
      </c>
      <c r="I38" s="61">
        <v>0.03412731481481481</v>
      </c>
      <c r="J38" s="61">
        <v>0.0346099537037037</v>
      </c>
      <c r="K38" s="62">
        <f>J38-I38</f>
        <v>0.0004826388888888866</v>
      </c>
      <c r="L38" s="61">
        <v>0.03540740740740741</v>
      </c>
      <c r="M38" s="61">
        <v>0.03589930555555556</v>
      </c>
      <c r="N38" s="62">
        <f>M38-L38</f>
        <v>0.000491898148148151</v>
      </c>
      <c r="O38" s="62">
        <f>N38+K38</f>
        <v>0.0009745370370370376</v>
      </c>
      <c r="P38" s="75">
        <v>24</v>
      </c>
    </row>
    <row r="39" spans="1:16" ht="12.75">
      <c r="A39" s="63"/>
      <c r="B39" s="64"/>
      <c r="C39" s="65">
        <v>57047</v>
      </c>
      <c r="D39" s="66" t="s">
        <v>24</v>
      </c>
      <c r="E39" s="67">
        <v>70</v>
      </c>
      <c r="F39" s="67"/>
      <c r="G39" s="67"/>
      <c r="H39" s="66"/>
      <c r="I39" s="68"/>
      <c r="J39" s="68"/>
      <c r="K39" s="69"/>
      <c r="L39" s="68"/>
      <c r="M39" s="68"/>
      <c r="N39" s="69"/>
      <c r="O39" s="69"/>
      <c r="P39" s="76"/>
    </row>
    <row r="40" spans="1:16" ht="12.75">
      <c r="A40" s="56">
        <v>5</v>
      </c>
      <c r="B40" s="57" t="s">
        <v>33</v>
      </c>
      <c r="C40" s="58">
        <v>100139</v>
      </c>
      <c r="D40" s="59" t="s">
        <v>118</v>
      </c>
      <c r="E40" s="60">
        <v>89</v>
      </c>
      <c r="F40" s="60" t="s">
        <v>35</v>
      </c>
      <c r="G40" s="60">
        <v>3</v>
      </c>
      <c r="H40" s="59" t="s">
        <v>90</v>
      </c>
      <c r="I40" s="61">
        <v>0.035840277777777776</v>
      </c>
      <c r="J40" s="61">
        <v>0.03632638888888889</v>
      </c>
      <c r="K40" s="62">
        <f>J40-I40</f>
        <v>0.00048611111111111077</v>
      </c>
      <c r="L40" s="61">
        <v>0.03509837962962963</v>
      </c>
      <c r="M40" s="61">
        <v>0.035591435185185184</v>
      </c>
      <c r="N40" s="62">
        <f>M40-L40</f>
        <v>0.0004930555555555521</v>
      </c>
      <c r="O40" s="62">
        <f>N40+K40</f>
        <v>0.000979166666666663</v>
      </c>
      <c r="P40" s="75">
        <v>16</v>
      </c>
    </row>
    <row r="41" spans="1:16" ht="12.75">
      <c r="A41" s="63"/>
      <c r="B41" s="64"/>
      <c r="C41" s="65">
        <v>100131</v>
      </c>
      <c r="D41" s="66" t="s">
        <v>119</v>
      </c>
      <c r="E41" s="67">
        <v>89</v>
      </c>
      <c r="F41" s="67"/>
      <c r="G41" s="67"/>
      <c r="H41" s="66"/>
      <c r="I41" s="68"/>
      <c r="J41" s="68"/>
      <c r="K41" s="69"/>
      <c r="L41" s="68"/>
      <c r="M41" s="68"/>
      <c r="N41" s="69"/>
      <c r="O41" s="69"/>
      <c r="P41" s="76"/>
    </row>
    <row r="42" spans="1:16" ht="12.75">
      <c r="A42" s="56">
        <v>6</v>
      </c>
      <c r="B42" s="57"/>
      <c r="C42" s="58" t="s">
        <v>125</v>
      </c>
      <c r="D42" s="59" t="s">
        <v>31</v>
      </c>
      <c r="E42" s="60">
        <v>88</v>
      </c>
      <c r="F42" s="60"/>
      <c r="G42" s="60">
        <v>1</v>
      </c>
      <c r="H42" s="59" t="s">
        <v>32</v>
      </c>
      <c r="I42" s="61">
        <v>0.033346064814814814</v>
      </c>
      <c r="J42" s="61">
        <v>0.03385069444444445</v>
      </c>
      <c r="K42" s="62">
        <f>J42-I42</f>
        <v>0.0005046296296296326</v>
      </c>
      <c r="L42" s="61">
        <v>0.03853356481481482</v>
      </c>
      <c r="M42" s="61">
        <v>0.03905555555555556</v>
      </c>
      <c r="N42" s="62">
        <f>M42-L42</f>
        <v>0.0005219907407407395</v>
      </c>
      <c r="O42" s="62">
        <f>N42+K42</f>
        <v>0.0010266203703703722</v>
      </c>
      <c r="P42" s="75">
        <v>8</v>
      </c>
    </row>
    <row r="43" spans="1:16" ht="12.75">
      <c r="A43" s="63"/>
      <c r="B43" s="64"/>
      <c r="C43" s="65">
        <v>119047</v>
      </c>
      <c r="D43" s="66" t="s">
        <v>83</v>
      </c>
      <c r="E43" s="67">
        <v>85</v>
      </c>
      <c r="F43" s="67"/>
      <c r="G43" s="67"/>
      <c r="H43" s="66"/>
      <c r="I43" s="68"/>
      <c r="J43" s="68"/>
      <c r="K43" s="69"/>
      <c r="L43" s="68"/>
      <c r="M43" s="68"/>
      <c r="N43" s="69"/>
      <c r="O43" s="69"/>
      <c r="P43" s="76"/>
    </row>
    <row r="44" spans="1:16" ht="12.75">
      <c r="A44" s="56">
        <v>7</v>
      </c>
      <c r="B44" s="57"/>
      <c r="C44" s="58" t="s">
        <v>122</v>
      </c>
      <c r="D44" s="59" t="s">
        <v>86</v>
      </c>
      <c r="E44" s="60">
        <v>86</v>
      </c>
      <c r="F44" s="60"/>
      <c r="G44" s="60">
        <v>2</v>
      </c>
      <c r="H44" s="59" t="s">
        <v>32</v>
      </c>
      <c r="I44" s="61">
        <v>0.03545486111111111</v>
      </c>
      <c r="J44" s="61">
        <v>0.03598148148148148</v>
      </c>
      <c r="K44" s="62">
        <f>J44-I44</f>
        <v>0.0005266203703703717</v>
      </c>
      <c r="L44" s="61">
        <v>0.037865740740740735</v>
      </c>
      <c r="M44" s="61">
        <v>0.03839583333333333</v>
      </c>
      <c r="N44" s="62">
        <f>M44-L44</f>
        <v>0.0005300925925925959</v>
      </c>
      <c r="O44" s="62">
        <f>N44+K44</f>
        <v>0.0010567129629629676</v>
      </c>
      <c r="P44" s="75">
        <v>4</v>
      </c>
    </row>
    <row r="45" spans="1:16" ht="12.75">
      <c r="A45" s="63"/>
      <c r="B45" s="64"/>
      <c r="C45" s="65">
        <v>119051</v>
      </c>
      <c r="D45" s="66" t="s">
        <v>39</v>
      </c>
      <c r="E45" s="67">
        <v>80</v>
      </c>
      <c r="F45" s="67"/>
      <c r="G45" s="67"/>
      <c r="H45" s="66"/>
      <c r="I45" s="68"/>
      <c r="J45" s="68"/>
      <c r="K45" s="69"/>
      <c r="L45" s="68"/>
      <c r="M45" s="68"/>
      <c r="N45" s="69"/>
      <c r="O45" s="69"/>
      <c r="P45" s="76"/>
    </row>
    <row r="46" spans="1:16" ht="12.75">
      <c r="A46" s="56">
        <v>8</v>
      </c>
      <c r="B46" s="57" t="s">
        <v>37</v>
      </c>
      <c r="C46" s="58">
        <v>119003</v>
      </c>
      <c r="D46" s="59" t="s">
        <v>80</v>
      </c>
      <c r="E46" s="60">
        <v>89</v>
      </c>
      <c r="F46" s="60" t="s">
        <v>35</v>
      </c>
      <c r="G46" s="60">
        <v>0</v>
      </c>
      <c r="H46" s="59" t="s">
        <v>32</v>
      </c>
      <c r="I46" s="61">
        <v>0.033019675925925925</v>
      </c>
      <c r="J46" s="61">
        <v>0.03358564814814815</v>
      </c>
      <c r="K46" s="62">
        <f>J46-I46</f>
        <v>0.0005659722222222247</v>
      </c>
      <c r="L46" s="61">
        <v>0.037135416666666664</v>
      </c>
      <c r="M46" s="61">
        <v>0.037695601851851855</v>
      </c>
      <c r="N46" s="62">
        <f>M46-L46</f>
        <v>0.0005601851851851913</v>
      </c>
      <c r="O46" s="62">
        <f>N46+K46</f>
        <v>0.001126157407407416</v>
      </c>
      <c r="P46" s="75">
        <v>3</v>
      </c>
    </row>
    <row r="47" spans="1:16" ht="12.75">
      <c r="A47" s="63"/>
      <c r="B47" s="64"/>
      <c r="C47" s="65" t="s">
        <v>123</v>
      </c>
      <c r="D47" s="66" t="s">
        <v>87</v>
      </c>
      <c r="E47" s="67">
        <v>89</v>
      </c>
      <c r="F47" s="67"/>
      <c r="G47" s="67"/>
      <c r="H47" s="66"/>
      <c r="I47" s="68"/>
      <c r="J47" s="68"/>
      <c r="K47" s="69"/>
      <c r="L47" s="68"/>
      <c r="M47" s="68"/>
      <c r="N47" s="69"/>
      <c r="O47" s="69"/>
      <c r="P47" s="76"/>
    </row>
    <row r="48" spans="1:16" ht="12.75">
      <c r="A48" s="56">
        <v>9</v>
      </c>
      <c r="B48" s="57"/>
      <c r="C48" s="58">
        <v>119017</v>
      </c>
      <c r="D48" s="59" t="s">
        <v>62</v>
      </c>
      <c r="E48" s="60">
        <v>83</v>
      </c>
      <c r="F48" s="60"/>
      <c r="G48" s="60" t="s">
        <v>40</v>
      </c>
      <c r="H48" s="59" t="s">
        <v>32</v>
      </c>
      <c r="I48" s="61">
        <v>0.032673611111111105</v>
      </c>
      <c r="J48" s="61">
        <v>0.03325231481481481</v>
      </c>
      <c r="K48" s="62">
        <f>J48-I48</f>
        <v>0.0005787037037037063</v>
      </c>
      <c r="L48" s="61">
        <v>0.03480787037037037</v>
      </c>
      <c r="M48" s="61">
        <v>0.035370370370370365</v>
      </c>
      <c r="N48" s="62">
        <f>M48-L48</f>
        <v>0.0005624999999999936</v>
      </c>
      <c r="O48" s="62">
        <f>N48+K48</f>
        <v>0.0011412037037036998</v>
      </c>
      <c r="P48" s="75">
        <v>2</v>
      </c>
    </row>
    <row r="49" spans="1:16" ht="12.75">
      <c r="A49" s="63"/>
      <c r="B49" s="64"/>
      <c r="C49" s="65" t="s">
        <v>126</v>
      </c>
      <c r="D49" s="66" t="s">
        <v>66</v>
      </c>
      <c r="E49" s="67">
        <v>90</v>
      </c>
      <c r="F49" s="67"/>
      <c r="G49" s="67"/>
      <c r="H49" s="66"/>
      <c r="I49" s="68"/>
      <c r="J49" s="68"/>
      <c r="K49" s="69"/>
      <c r="L49" s="68"/>
      <c r="M49" s="68"/>
      <c r="N49" s="69"/>
      <c r="O49" s="69"/>
      <c r="P49" s="76"/>
    </row>
    <row r="50" spans="1:16" ht="12.75">
      <c r="A50" s="56">
        <v>10</v>
      </c>
      <c r="B50" s="57" t="s">
        <v>43</v>
      </c>
      <c r="C50" s="58">
        <v>57071</v>
      </c>
      <c r="D50" s="59" t="s">
        <v>44</v>
      </c>
      <c r="E50" s="60">
        <v>91</v>
      </c>
      <c r="F50" s="67" t="s">
        <v>45</v>
      </c>
      <c r="G50" s="60">
        <v>3</v>
      </c>
      <c r="H50" s="59" t="s">
        <v>16</v>
      </c>
      <c r="I50" s="61">
        <v>0.032024305555555556</v>
      </c>
      <c r="J50" s="61">
        <v>0.03265162037037037</v>
      </c>
      <c r="K50" s="62">
        <f>J50-I50</f>
        <v>0.0006273148148148167</v>
      </c>
      <c r="L50" s="61">
        <v>0.03405902777777778</v>
      </c>
      <c r="M50" s="61">
        <v>0.034688657407407404</v>
      </c>
      <c r="N50" s="62">
        <f>M50-L50</f>
        <v>0.0006296296296296258</v>
      </c>
      <c r="O50" s="62">
        <f>N50+K50</f>
        <v>0.0012569444444444425</v>
      </c>
      <c r="P50" s="75">
        <v>1</v>
      </c>
    </row>
    <row r="51" spans="1:16" ht="12.75">
      <c r="A51" s="63"/>
      <c r="B51" s="64"/>
      <c r="C51" s="65">
        <v>57020</v>
      </c>
      <c r="D51" s="66" t="s">
        <v>56</v>
      </c>
      <c r="E51" s="67">
        <v>94</v>
      </c>
      <c r="F51" s="67"/>
      <c r="G51" s="67"/>
      <c r="H51" s="66"/>
      <c r="I51" s="68"/>
      <c r="J51" s="68"/>
      <c r="K51" s="69"/>
      <c r="L51" s="68"/>
      <c r="M51" s="68"/>
      <c r="N51" s="69"/>
      <c r="O51" s="69"/>
      <c r="P51" s="76"/>
    </row>
    <row r="52" spans="1:16" ht="12" customHeight="1">
      <c r="A52" s="56">
        <v>11</v>
      </c>
      <c r="B52" s="57" t="s">
        <v>41</v>
      </c>
      <c r="C52" s="58">
        <v>119058</v>
      </c>
      <c r="D52" s="59" t="s">
        <v>67</v>
      </c>
      <c r="E52" s="60">
        <v>88</v>
      </c>
      <c r="F52" s="60" t="s">
        <v>35</v>
      </c>
      <c r="G52" s="60">
        <v>0</v>
      </c>
      <c r="H52" s="59" t="s">
        <v>32</v>
      </c>
      <c r="I52" s="61">
        <v>0.037453703703703704</v>
      </c>
      <c r="J52" s="61">
        <v>0.038045138888888885</v>
      </c>
      <c r="K52" s="62">
        <f>J52-I52</f>
        <v>0.000591435185185181</v>
      </c>
      <c r="L52" s="61">
        <v>0.040880787037037035</v>
      </c>
      <c r="M52" s="61">
        <v>0.041546296296296296</v>
      </c>
      <c r="N52" s="62">
        <f>M52-L52</f>
        <v>0.0006655092592592615</v>
      </c>
      <c r="O52" s="62">
        <f>N52+K52</f>
        <v>0.0012569444444444425</v>
      </c>
      <c r="P52" s="75"/>
    </row>
    <row r="53" spans="1:16" ht="12" customHeight="1">
      <c r="A53" s="63"/>
      <c r="B53" s="64"/>
      <c r="C53" s="65" t="s">
        <v>127</v>
      </c>
      <c r="D53" s="66" t="s">
        <v>64</v>
      </c>
      <c r="E53" s="67">
        <v>89</v>
      </c>
      <c r="F53" s="67"/>
      <c r="G53" s="67"/>
      <c r="H53" s="66"/>
      <c r="I53" s="68"/>
      <c r="J53" s="68"/>
      <c r="K53" s="69"/>
      <c r="L53" s="68"/>
      <c r="M53" s="68"/>
      <c r="N53" s="69"/>
      <c r="O53" s="69"/>
      <c r="P53" s="76"/>
    </row>
    <row r="54" spans="1:16" ht="12.75">
      <c r="A54" s="56">
        <v>12</v>
      </c>
      <c r="B54" s="57" t="s">
        <v>55</v>
      </c>
      <c r="C54" s="58" t="s">
        <v>103</v>
      </c>
      <c r="D54" s="59" t="s">
        <v>104</v>
      </c>
      <c r="E54" s="60">
        <v>93</v>
      </c>
      <c r="F54" s="60" t="s">
        <v>57</v>
      </c>
      <c r="G54" s="60">
        <v>0</v>
      </c>
      <c r="H54" s="59" t="s">
        <v>90</v>
      </c>
      <c r="I54" s="61">
        <v>0.031628472222222224</v>
      </c>
      <c r="J54" s="61">
        <v>0.03226273148148148</v>
      </c>
      <c r="K54" s="62">
        <f>J54-I54</f>
        <v>0.000634259259259258</v>
      </c>
      <c r="L54" s="61">
        <v>0.03369444444444445</v>
      </c>
      <c r="M54" s="61">
        <v>0.03433101851851852</v>
      </c>
      <c r="N54" s="62">
        <f>M54-L54</f>
        <v>0.0006365740740740672</v>
      </c>
      <c r="O54" s="62">
        <f>N54+K54</f>
        <v>0.0012708333333333252</v>
      </c>
      <c r="P54" s="75"/>
    </row>
    <row r="55" spans="1:16" ht="12.75">
      <c r="A55" s="63"/>
      <c r="B55" s="64"/>
      <c r="C55" s="65" t="s">
        <v>98</v>
      </c>
      <c r="D55" s="66" t="s">
        <v>99</v>
      </c>
      <c r="E55" s="67">
        <v>94</v>
      </c>
      <c r="F55" s="67"/>
      <c r="G55" s="67"/>
      <c r="H55" s="66"/>
      <c r="I55" s="68"/>
      <c r="J55" s="68"/>
      <c r="K55" s="69"/>
      <c r="L55" s="68"/>
      <c r="M55" s="68" t="s">
        <v>120</v>
      </c>
      <c r="N55" s="69"/>
      <c r="O55" s="70"/>
      <c r="P55" s="77"/>
    </row>
    <row r="56" spans="1:16" ht="12.75">
      <c r="A56" s="56">
        <v>13</v>
      </c>
      <c r="B56" s="57" t="s">
        <v>28</v>
      </c>
      <c r="C56" s="58">
        <v>119071</v>
      </c>
      <c r="D56" s="59" t="s">
        <v>79</v>
      </c>
      <c r="E56" s="60">
        <v>88</v>
      </c>
      <c r="F56" s="60" t="s">
        <v>27</v>
      </c>
      <c r="G56" s="60" t="s">
        <v>40</v>
      </c>
      <c r="H56" s="59" t="s">
        <v>32</v>
      </c>
      <c r="I56" s="61">
        <v>0.03503125</v>
      </c>
      <c r="J56" s="61">
        <v>0.035737268518518515</v>
      </c>
      <c r="K56" s="62">
        <f>J56-I56</f>
        <v>0.0007060185185185155</v>
      </c>
      <c r="L56" s="61">
        <v>0.03817245370370371</v>
      </c>
      <c r="M56" s="61">
        <v>0.03895023148148148</v>
      </c>
      <c r="N56" s="62">
        <f>M56-L56</f>
        <v>0.0007777777777777731</v>
      </c>
      <c r="O56" s="74">
        <f>N56+K56</f>
        <v>0.0014837962962962886</v>
      </c>
      <c r="P56" s="75"/>
    </row>
    <row r="57" spans="1:16" ht="12.75">
      <c r="A57" s="63"/>
      <c r="B57" s="64"/>
      <c r="C57" s="65">
        <v>119052</v>
      </c>
      <c r="D57" s="66" t="s">
        <v>85</v>
      </c>
      <c r="E57" s="67">
        <v>88</v>
      </c>
      <c r="F57" s="67"/>
      <c r="G57" s="67"/>
      <c r="H57" s="66"/>
      <c r="I57" s="68"/>
      <c r="J57" s="68"/>
      <c r="K57" s="69"/>
      <c r="L57" s="68"/>
      <c r="M57" s="68"/>
      <c r="N57" s="69"/>
      <c r="O57" s="68"/>
      <c r="P57" s="76"/>
    </row>
  </sheetData>
  <autoFilter ref="A4:P26"/>
  <mergeCells count="4">
    <mergeCell ref="I3:J3"/>
    <mergeCell ref="L3:M3"/>
    <mergeCell ref="I30:J30"/>
    <mergeCell ref="L30:M30"/>
  </mergeCells>
  <hyperlinks>
    <hyperlink ref="D51" r:id="rId1" display="http://www.rvp.results.cz/registr_historie.php?PHPSESSID=555177eb201dd98260838495cc0a898d&amp;id=3326"/>
  </hyperlink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Enetex - 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knebel</dc:creator>
  <cp:keywords/>
  <dc:description/>
  <cp:lastModifiedBy>knebel</cp:lastModifiedBy>
  <cp:lastPrinted>2005-06-07T07:33:42Z</cp:lastPrinted>
  <dcterms:created xsi:type="dcterms:W3CDTF">2005-06-06T19:41:43Z</dcterms:created>
  <dcterms:modified xsi:type="dcterms:W3CDTF">2005-06-07T20:38:30Z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