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7290" activeTab="0"/>
  </bookViews>
  <sheets>
    <sheet name="NKZ 2006" sheetId="1" r:id="rId1"/>
  </sheets>
  <definedNames>
    <definedName name="DATABASE" localSheetId="0">'NKZ 2006'!#REF!</definedName>
    <definedName name="_xlnm.Print_Area" localSheetId="0">'NKZ 2006'!$A$1:$P$204</definedName>
  </definedNames>
  <calcPr fullCalcOnLoad="1"/>
</workbook>
</file>

<file path=xl/sharedStrings.xml><?xml version="1.0" encoding="utf-8"?>
<sst xmlns="http://schemas.openxmlformats.org/spreadsheetml/2006/main" count="425" uniqueCount="224">
  <si>
    <t>2</t>
  </si>
  <si>
    <t>Olomouc</t>
  </si>
  <si>
    <t>USK Pha</t>
  </si>
  <si>
    <t>Roudnice</t>
  </si>
  <si>
    <t>Benátky</t>
  </si>
  <si>
    <t>Mašková Alena</t>
  </si>
  <si>
    <t>Šmejkalová Šárka</t>
  </si>
  <si>
    <t>Šoltýsová Kat.</t>
  </si>
  <si>
    <t>KK Opava</t>
  </si>
  <si>
    <t>Prskavcová Marc.</t>
  </si>
  <si>
    <t>S.Žižkov</t>
  </si>
  <si>
    <t>Ostrava</t>
  </si>
  <si>
    <t>Č.Skal.</t>
  </si>
  <si>
    <t>Sušice</t>
  </si>
  <si>
    <t>Hojdová Gabriela</t>
  </si>
  <si>
    <t>Horš.Týn</t>
  </si>
  <si>
    <t>SK VS ČB</t>
  </si>
  <si>
    <t>HubertKV</t>
  </si>
  <si>
    <t>Tech.Pha</t>
  </si>
  <si>
    <t>L.Žatec</t>
  </si>
  <si>
    <t>CSC Sok.</t>
  </si>
  <si>
    <t>Val.Mez.</t>
  </si>
  <si>
    <t>Klášter.</t>
  </si>
  <si>
    <t>Č.Lípa</t>
  </si>
  <si>
    <t>Sajdl František</t>
  </si>
  <si>
    <t>Tůma Martin</t>
  </si>
  <si>
    <t>Prell Pavel</t>
  </si>
  <si>
    <t>Kralupy</t>
  </si>
  <si>
    <t>Prskavec Jiří</t>
  </si>
  <si>
    <t>Jablonec</t>
  </si>
  <si>
    <t>Měchura Jiří</t>
  </si>
  <si>
    <t>Třebech.</t>
  </si>
  <si>
    <t>Jakeš Tomáš</t>
  </si>
  <si>
    <t>Č.Kruml.</t>
  </si>
  <si>
    <t>Reichenauer Ant.</t>
  </si>
  <si>
    <t>Hek Jan</t>
  </si>
  <si>
    <t>Neugebauer Roman</t>
  </si>
  <si>
    <t>Boček Zdeněk</t>
  </si>
  <si>
    <t>Blovice</t>
  </si>
  <si>
    <t>Kyrián Luděk</t>
  </si>
  <si>
    <t>Míka Viktor</t>
  </si>
  <si>
    <t>Loko Plz</t>
  </si>
  <si>
    <t>KK Brand</t>
  </si>
  <si>
    <t>Gorecký Petr</t>
  </si>
  <si>
    <t>Rožátov</t>
  </si>
  <si>
    <t>Maroul Ladislav</t>
  </si>
  <si>
    <t>Johanides Milan</t>
  </si>
  <si>
    <t>Kašpar Martin</t>
  </si>
  <si>
    <t>Matěják Petr</t>
  </si>
  <si>
    <t>Mulač Viktor</t>
  </si>
  <si>
    <t>Bechyně</t>
  </si>
  <si>
    <t>Šrámek Michal</t>
  </si>
  <si>
    <t>Sláv.KV</t>
  </si>
  <si>
    <t>Rašek Michal</t>
  </si>
  <si>
    <t>Kvapil Martin</t>
  </si>
  <si>
    <t>Indruch Jaromír</t>
  </si>
  <si>
    <t>KVS HK</t>
  </si>
  <si>
    <t>Nováček Michal</t>
  </si>
  <si>
    <t>Rk Troja</t>
  </si>
  <si>
    <t>Daněk Aleš</t>
  </si>
  <si>
    <t>Rozsypal Rudolf</t>
  </si>
  <si>
    <t>Pivoňka Zdeněk</t>
  </si>
  <si>
    <t>Šenk Marek</t>
  </si>
  <si>
    <t>Pražan Milan</t>
  </si>
  <si>
    <t>Přerov</t>
  </si>
  <si>
    <t>Galuška Vladislav</t>
  </si>
  <si>
    <t>Kategorie  K1Ž :</t>
  </si>
  <si>
    <t>Kategorie  C1 :</t>
  </si>
  <si>
    <t>Šimek Miroslav</t>
  </si>
  <si>
    <t>Prüher Jakub</t>
  </si>
  <si>
    <t>Pinkavová Marta</t>
  </si>
  <si>
    <t>L.Tábor</t>
  </si>
  <si>
    <t>Váchová Barbora</t>
  </si>
  <si>
    <t>Hradílek Vavřinec</t>
  </si>
  <si>
    <t>Lenc Miroslav</t>
  </si>
  <si>
    <t>Proks Jakub</t>
  </si>
  <si>
    <t>Vybíralová Zuzana</t>
  </si>
  <si>
    <t>Pešta Jan</t>
  </si>
  <si>
    <t>Voves Ladislav</t>
  </si>
  <si>
    <t>Malý Vojtěch</t>
  </si>
  <si>
    <t xml:space="preserve">Stachová Pavlína </t>
  </si>
  <si>
    <t>Cuc Michal</t>
  </si>
  <si>
    <t>Vlach Jiří</t>
  </si>
  <si>
    <t>Pražák Michal</t>
  </si>
  <si>
    <t>Osochovská Michaela</t>
  </si>
  <si>
    <t>Kudějová Kristýna</t>
  </si>
  <si>
    <t>Polívková Hana</t>
  </si>
  <si>
    <t>Vrzáň Jakub</t>
  </si>
  <si>
    <t>Pokorný Ondřej</t>
  </si>
  <si>
    <t>Černá Klára</t>
  </si>
  <si>
    <t>Mejta Daniel</t>
  </si>
  <si>
    <t>Gotvald Robert</t>
  </si>
  <si>
    <t>Vlček Jan</t>
  </si>
  <si>
    <t>Barcaj Adam</t>
  </si>
  <si>
    <t>Beneš Vojtěch</t>
  </si>
  <si>
    <t>Nedvěd Marek</t>
  </si>
  <si>
    <t>Stránský Lukáš</t>
  </si>
  <si>
    <t>So Písek</t>
  </si>
  <si>
    <t>Dandová Anna</t>
  </si>
  <si>
    <t>Brádková Alice</t>
  </si>
  <si>
    <t>RK Troja</t>
  </si>
  <si>
    <t>Houserek Aleš</t>
  </si>
  <si>
    <t>Dupal Jiří</t>
  </si>
  <si>
    <t>Weber Oldřich</t>
  </si>
  <si>
    <t>Rak Lukáš</t>
  </si>
  <si>
    <t>Maršák Ondřej</t>
  </si>
  <si>
    <t>Christov Ivan</t>
  </si>
  <si>
    <t>Stach Daniel</t>
  </si>
  <si>
    <t>Sedlmaier Aleš</t>
  </si>
  <si>
    <t>Smažíková Markéta</t>
  </si>
  <si>
    <t>Vojtová Veronika</t>
  </si>
  <si>
    <t>Volák Jaroslav</t>
  </si>
  <si>
    <t>Pánek Tomáš</t>
  </si>
  <si>
    <t>Pořádek Milan</t>
  </si>
  <si>
    <t>Vránová Linda</t>
  </si>
  <si>
    <t>Pokorná Iva</t>
  </si>
  <si>
    <t>Kuna Alois</t>
  </si>
  <si>
    <t>1.NKZ</t>
  </si>
  <si>
    <t>celkem</t>
  </si>
  <si>
    <t>Dukla B.</t>
  </si>
  <si>
    <t>Lhota Zbyšek</t>
  </si>
  <si>
    <t>Žel.Brod</t>
  </si>
  <si>
    <t>Peřina Vít</t>
  </si>
  <si>
    <t>Skuhrovec Jiří</t>
  </si>
  <si>
    <t>Kašpar Jonáš</t>
  </si>
  <si>
    <t>Šindler Marek</t>
  </si>
  <si>
    <t>Fusek Radomír</t>
  </si>
  <si>
    <t>Veselá Linda</t>
  </si>
  <si>
    <t>Šedivá Kateřina</t>
  </si>
  <si>
    <t>Waloszek Jakub</t>
  </si>
  <si>
    <t>Drahozalová Jana</t>
  </si>
  <si>
    <t>Bičovská Jana</t>
  </si>
  <si>
    <t>Rak Tomáš</t>
  </si>
  <si>
    <t>Chládek Pavel</t>
  </si>
  <si>
    <t>Zajíc Ondřej</t>
  </si>
  <si>
    <t>Maslaňák Tomáš</t>
  </si>
  <si>
    <t>Řezáč Jan</t>
  </si>
  <si>
    <t>Karlovský Ondřej</t>
  </si>
  <si>
    <t>Morkes Jan</t>
  </si>
  <si>
    <t>Tunková Kristýna</t>
  </si>
  <si>
    <t>Říha Martin</t>
  </si>
  <si>
    <t>Smijová Alice</t>
  </si>
  <si>
    <t>Kategorie K1M</t>
  </si>
  <si>
    <t>Č.Vrbné</t>
  </si>
  <si>
    <t>Tunka Ondřej</t>
  </si>
  <si>
    <t>Zástěrová Pavlína</t>
  </si>
  <si>
    <t>Božek Radim</t>
  </si>
  <si>
    <t>Huneš Karel</t>
  </si>
  <si>
    <t>Jonáš Vojtěch</t>
  </si>
  <si>
    <t>Pešek Michal</t>
  </si>
  <si>
    <t>Pokorný Milan</t>
  </si>
  <si>
    <t>Zavadil Miroslav</t>
  </si>
  <si>
    <t>Chmátal Petr</t>
  </si>
  <si>
    <t>Seidl Tomáš</t>
  </si>
  <si>
    <t>Potužák Jan</t>
  </si>
  <si>
    <t>SKVeselí</t>
  </si>
  <si>
    <t>Jordán Tomáš</t>
  </si>
  <si>
    <t>Benešová Martina</t>
  </si>
  <si>
    <t>Maršáková Eliška</t>
  </si>
  <si>
    <t>Smažík Jiří</t>
  </si>
  <si>
    <t>Zýková Barbora</t>
  </si>
  <si>
    <t>ČSAD Plz</t>
  </si>
  <si>
    <t>Medřický Ludvík</t>
  </si>
  <si>
    <t>Macášek Tomáš</t>
  </si>
  <si>
    <t>Jordán František</t>
  </si>
  <si>
    <t>Hojda Jakub</t>
  </si>
  <si>
    <t>Bustová Anna</t>
  </si>
  <si>
    <t>Kategorie C2</t>
  </si>
  <si>
    <t>získávají 2.VT KS a postupují do závodů Českého poháru ve slalomu v kategorii K1Ž v roce 2006</t>
  </si>
  <si>
    <t>Opava</t>
  </si>
  <si>
    <t>Křivoklát</t>
  </si>
  <si>
    <t>Baroň Petr</t>
  </si>
  <si>
    <t>Jindrák Petr</t>
  </si>
  <si>
    <t>Větrovský Jiří</t>
  </si>
  <si>
    <t>Zbraslav</t>
  </si>
  <si>
    <t>Selucký Martin</t>
  </si>
  <si>
    <t>Stodola Ondřej</t>
  </si>
  <si>
    <t>Vys.Mýto</t>
  </si>
  <si>
    <t>Kubů Jiří</t>
  </si>
  <si>
    <t>Ornst Zdeněk</t>
  </si>
  <si>
    <t>Žatec</t>
  </si>
  <si>
    <t>Puškarčuk Aleš</t>
  </si>
  <si>
    <t>Dolejš Zdeněk</t>
  </si>
  <si>
    <t>Šeba Patrik</t>
  </si>
  <si>
    <t>Hötzel Karel</t>
  </si>
  <si>
    <t>Šimůnek Antonín</t>
  </si>
  <si>
    <t>Hamplová Eva</t>
  </si>
  <si>
    <t>Žák Jiří</t>
  </si>
  <si>
    <t>Mrůzek Kamil</t>
  </si>
  <si>
    <t>Hagiwara Takahiro</t>
  </si>
  <si>
    <t>Podzimek Slávek</t>
  </si>
  <si>
    <t>Bříza Václav</t>
  </si>
  <si>
    <t>Klatovy</t>
  </si>
  <si>
    <t>Kubát Zdeněk</t>
  </si>
  <si>
    <t>Závody : 2x Opava, 2x Č.Vrbné a 2x Křivoklát - započteny 4 nejlepší výsledky</t>
  </si>
  <si>
    <t>Jančar David</t>
  </si>
  <si>
    <t>Rakovník</t>
  </si>
  <si>
    <t>Pšenička Luděk</t>
  </si>
  <si>
    <t>Strnad Jaroslav</t>
  </si>
  <si>
    <t>Zverka Petr</t>
  </si>
  <si>
    <t>Holý Jiří</t>
  </si>
  <si>
    <t>Minařík Miroslav</t>
  </si>
  <si>
    <t>Zimová Marie</t>
  </si>
  <si>
    <t>Kuna Jan</t>
  </si>
  <si>
    <t>Holboj Ondřej</t>
  </si>
  <si>
    <t>Peterka Vít</t>
  </si>
  <si>
    <t>Kučera Tomáš</t>
  </si>
  <si>
    <t>Foltýsová Denisa</t>
  </si>
  <si>
    <t>Jordánová Pavlína</t>
  </si>
  <si>
    <t>Kozohorská Alžběta</t>
  </si>
  <si>
    <t>Roztoky</t>
  </si>
  <si>
    <t>Plašilová Drahomíra</t>
  </si>
  <si>
    <t>získávají VT 2+ C1S a postupují do závodů Českého poháru ve slalomu v kategorii C1 v roce 2007</t>
  </si>
  <si>
    <t>V jednom závodě bodovalo dalších 9 závodníků.</t>
  </si>
  <si>
    <t>V jednom závodě bodovalo dalších 5 závodnic.</t>
  </si>
  <si>
    <t>získávají 2+ VT C2S a postupují do závodů Českého poháru ve slalomu v kategorii C2 v roce 2006</t>
  </si>
  <si>
    <t>Další 4 posádky bodovaly pouze v jednom závodě.</t>
  </si>
  <si>
    <t>Dalších 13 závodníků bodovalo jen v jednom závodě</t>
  </si>
  <si>
    <t>získávají 2+ VT KS a postupují do závodů Českého poháru ve slalomu v kategorii K1M v roce 2006</t>
  </si>
  <si>
    <t>Body ze závodů č.5 a 6 byly počtářem opraveny (špatná VT u posádky Lhota-Šrámek).</t>
  </si>
  <si>
    <t>Národní kvalifikační závody ve slalomu 2006</t>
  </si>
  <si>
    <t xml:space="preserve">V žebříčcích nejsou uvedeni závodníci, kteří v sezoně 2006 získali 1.VT </t>
  </si>
  <si>
    <t xml:space="preserve"> a jsou dopočteni a zařazeni závodníci, kteří v sezoně 2006 1.VT ztratili. </t>
  </si>
  <si>
    <t>(Případné reklamace uplatňujte u počtáře žebříčku. Email rcmb@centrum.cz, mobil 776 176 355)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</si>
</sst>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14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0" fillId="0" borderId="0" xfId="0" applyAlignment="1">
      <alignment/>
    </xf>
    <xf numFmtId="1" fontId="3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 textRotation="90"/>
    </xf>
    <xf numFmtId="0" fontId="4" fillId="0" borderId="0" xfId="0" applyFont="1" applyAlignment="1">
      <alignment horizontal="right"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left" inden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left" inden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Alignment="1">
      <alignment horizontal="right"/>
    </xf>
    <xf numFmtId="1" fontId="4" fillId="0" borderId="0" xfId="0" applyNumberFormat="1" applyFont="1" applyAlignment="1">
      <alignment horizontal="center" vertical="center" textRotation="90"/>
    </xf>
    <xf numFmtId="1" fontId="12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left" indent="1"/>
    </xf>
    <xf numFmtId="1" fontId="12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view="pageBreakPreview" zoomScaleSheetLayoutView="100" workbookViewId="0" topLeftCell="A1">
      <selection activeCell="A202" sqref="A202"/>
    </sheetView>
  </sheetViews>
  <sheetFormatPr defaultColWidth="9.00390625" defaultRowHeight="12.75"/>
  <cols>
    <col min="1" max="1" width="4.75390625" style="8" customWidth="1"/>
    <col min="2" max="2" width="3.75390625" style="1" hidden="1" customWidth="1"/>
    <col min="3" max="3" width="6.75390625" style="1" customWidth="1"/>
    <col min="4" max="4" width="18.75390625" style="1" customWidth="1"/>
    <col min="5" max="5" width="3.75390625" style="1" customWidth="1"/>
    <col min="6" max="6" width="3.25390625" style="1" hidden="1" customWidth="1"/>
    <col min="7" max="7" width="11.625" style="4" customWidth="1"/>
    <col min="8" max="8" width="5.375" style="1" customWidth="1"/>
    <col min="9" max="13" width="4.75390625" style="1" customWidth="1"/>
    <col min="14" max="14" width="3.125" style="1" hidden="1" customWidth="1"/>
    <col min="15" max="15" width="3.25390625" style="1" hidden="1" customWidth="1"/>
    <col min="16" max="16" width="10.625" style="27" customWidth="1"/>
    <col min="17" max="17" width="1.875" style="0" customWidth="1"/>
  </cols>
  <sheetData>
    <row r="1" spans="1:16" ht="21.75" customHeight="1">
      <c r="A1" s="56" t="s">
        <v>220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8.25" customHeight="1"/>
    <row r="3" spans="1:16" ht="14.25">
      <c r="A3" s="57" t="s">
        <v>194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8.75" customHeight="1">
      <c r="A4" s="52" t="s">
        <v>221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5" customHeight="1">
      <c r="A5" s="52" t="s">
        <v>222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" customHeight="1">
      <c r="A6" s="51" t="s">
        <v>223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ht="7.5" customHeight="1"/>
    <row r="8" spans="1:16" ht="22.5" customHeight="1">
      <c r="A8" s="45"/>
      <c r="B8" s="2"/>
      <c r="C8" s="40" t="s">
        <v>67</v>
      </c>
      <c r="D8" s="2"/>
      <c r="E8" s="2"/>
      <c r="F8" s="2"/>
      <c r="G8" s="10"/>
      <c r="H8" s="53" t="s">
        <v>169</v>
      </c>
      <c r="I8" s="53"/>
      <c r="J8" s="53" t="s">
        <v>143</v>
      </c>
      <c r="K8" s="53"/>
      <c r="L8" s="53" t="s">
        <v>170</v>
      </c>
      <c r="M8" s="53"/>
      <c r="N8" s="26" t="s">
        <v>117</v>
      </c>
      <c r="O8" s="26" t="s">
        <v>117</v>
      </c>
      <c r="P8" s="39" t="s">
        <v>118</v>
      </c>
    </row>
    <row r="9" spans="1:16" ht="15.75" customHeight="1">
      <c r="A9" s="9">
        <v>1</v>
      </c>
      <c r="B9" s="34">
        <v>1</v>
      </c>
      <c r="C9" s="13">
        <v>23060</v>
      </c>
      <c r="D9" s="14" t="s">
        <v>116</v>
      </c>
      <c r="E9" s="15">
        <v>88</v>
      </c>
      <c r="F9" s="15">
        <v>2</v>
      </c>
      <c r="G9" s="14" t="s">
        <v>16</v>
      </c>
      <c r="H9" s="6">
        <v>68</v>
      </c>
      <c r="I9" s="6">
        <v>53</v>
      </c>
      <c r="J9" s="6">
        <v>68</v>
      </c>
      <c r="K9" s="6">
        <v>62</v>
      </c>
      <c r="L9" s="6">
        <v>46</v>
      </c>
      <c r="M9" s="6">
        <v>57</v>
      </c>
      <c r="N9" s="6">
        <f aca="true" t="shared" si="0" ref="N9:N26">SMALL(H9:M9,2)</f>
        <v>53</v>
      </c>
      <c r="O9" s="6">
        <f aca="true" t="shared" si="1" ref="O9:O26">SMALL(H9:M9,1)</f>
        <v>46</v>
      </c>
      <c r="P9" s="9">
        <f aca="true" t="shared" si="2" ref="P9:P26">SUM(H9:M9)-O9-N9</f>
        <v>255</v>
      </c>
    </row>
    <row r="10" spans="1:16" ht="15.75" customHeight="1">
      <c r="A10" s="9">
        <f>1+A9</f>
        <v>2</v>
      </c>
      <c r="B10" s="35">
        <v>2</v>
      </c>
      <c r="C10" s="13">
        <v>35009</v>
      </c>
      <c r="D10" s="14" t="s">
        <v>54</v>
      </c>
      <c r="E10" s="15">
        <v>76</v>
      </c>
      <c r="F10" s="15">
        <v>2</v>
      </c>
      <c r="G10" s="14" t="s">
        <v>52</v>
      </c>
      <c r="H10" s="6">
        <v>37</v>
      </c>
      <c r="I10" s="6">
        <v>75</v>
      </c>
      <c r="J10" s="6">
        <v>68</v>
      </c>
      <c r="K10" s="6">
        <v>68</v>
      </c>
      <c r="L10" s="6">
        <v>0</v>
      </c>
      <c r="M10" s="6">
        <v>0</v>
      </c>
      <c r="N10" s="6">
        <f t="shared" si="0"/>
        <v>0</v>
      </c>
      <c r="O10" s="6">
        <f t="shared" si="1"/>
        <v>0</v>
      </c>
      <c r="P10" s="9">
        <f t="shared" si="2"/>
        <v>248</v>
      </c>
    </row>
    <row r="11" spans="1:16" ht="15.75" customHeight="1">
      <c r="A11" s="9">
        <f aca="true" t="shared" si="3" ref="A11:B26">1+A10</f>
        <v>3</v>
      </c>
      <c r="B11" s="34">
        <v>3</v>
      </c>
      <c r="C11" s="13">
        <v>119013</v>
      </c>
      <c r="D11" s="14" t="s">
        <v>59</v>
      </c>
      <c r="E11" s="15">
        <v>79</v>
      </c>
      <c r="F11" s="15">
        <v>2</v>
      </c>
      <c r="G11" s="14" t="s">
        <v>1</v>
      </c>
      <c r="H11" s="6">
        <v>46</v>
      </c>
      <c r="I11" s="6">
        <v>10</v>
      </c>
      <c r="J11" s="6">
        <v>46</v>
      </c>
      <c r="K11" s="6">
        <v>68</v>
      </c>
      <c r="L11" s="6">
        <v>68</v>
      </c>
      <c r="M11" s="6">
        <v>62</v>
      </c>
      <c r="N11" s="6">
        <f t="shared" si="0"/>
        <v>46</v>
      </c>
      <c r="O11" s="6">
        <f t="shared" si="1"/>
        <v>10</v>
      </c>
      <c r="P11" s="9">
        <f t="shared" si="2"/>
        <v>244</v>
      </c>
    </row>
    <row r="12" spans="1:16" ht="15.75" customHeight="1">
      <c r="A12" s="9">
        <f t="shared" si="3"/>
        <v>4</v>
      </c>
      <c r="B12" s="34">
        <v>4</v>
      </c>
      <c r="C12" s="13">
        <v>9089</v>
      </c>
      <c r="D12" s="14" t="s">
        <v>195</v>
      </c>
      <c r="E12" s="15">
        <v>74</v>
      </c>
      <c r="F12" s="15">
        <v>2</v>
      </c>
      <c r="G12" s="14" t="s">
        <v>2</v>
      </c>
      <c r="H12" s="6">
        <v>0</v>
      </c>
      <c r="I12" s="6">
        <v>0</v>
      </c>
      <c r="J12" s="6">
        <v>68</v>
      </c>
      <c r="K12" s="6">
        <v>68</v>
      </c>
      <c r="L12" s="6">
        <v>75</v>
      </c>
      <c r="M12" s="6">
        <v>0</v>
      </c>
      <c r="N12" s="6">
        <f t="shared" si="0"/>
        <v>0</v>
      </c>
      <c r="O12" s="6">
        <f t="shared" si="1"/>
        <v>0</v>
      </c>
      <c r="P12" s="9">
        <f t="shared" si="2"/>
        <v>211</v>
      </c>
    </row>
    <row r="13" spans="1:16" ht="15.75" customHeight="1">
      <c r="A13" s="9">
        <f t="shared" si="3"/>
        <v>5</v>
      </c>
      <c r="B13" s="34">
        <v>5</v>
      </c>
      <c r="C13" s="13">
        <v>12029</v>
      </c>
      <c r="D13" s="14" t="s">
        <v>132</v>
      </c>
      <c r="E13" s="15">
        <v>89</v>
      </c>
      <c r="F13" s="15">
        <v>2</v>
      </c>
      <c r="G13" s="14" t="s">
        <v>119</v>
      </c>
      <c r="H13" s="6">
        <v>29</v>
      </c>
      <c r="I13" s="6">
        <v>5</v>
      </c>
      <c r="J13" s="6">
        <v>49</v>
      </c>
      <c r="K13" s="6">
        <v>43</v>
      </c>
      <c r="L13" s="6">
        <v>62</v>
      </c>
      <c r="M13" s="6">
        <v>0</v>
      </c>
      <c r="N13" s="6">
        <f t="shared" si="0"/>
        <v>5</v>
      </c>
      <c r="O13" s="6">
        <f t="shared" si="1"/>
        <v>0</v>
      </c>
      <c r="P13" s="9">
        <f t="shared" si="2"/>
        <v>183</v>
      </c>
    </row>
    <row r="14" spans="1:16" ht="15.75" customHeight="1">
      <c r="A14" s="9">
        <f t="shared" si="3"/>
        <v>6</v>
      </c>
      <c r="B14" s="34">
        <f t="shared" si="3"/>
        <v>6</v>
      </c>
      <c r="C14" s="13">
        <v>9048</v>
      </c>
      <c r="D14" s="14" t="s">
        <v>92</v>
      </c>
      <c r="E14" s="15">
        <v>90</v>
      </c>
      <c r="F14" s="15">
        <v>2</v>
      </c>
      <c r="G14" s="14" t="s">
        <v>2</v>
      </c>
      <c r="H14" s="6">
        <v>0</v>
      </c>
      <c r="I14" s="6">
        <v>0</v>
      </c>
      <c r="J14" s="6">
        <v>43</v>
      </c>
      <c r="K14" s="6">
        <v>33</v>
      </c>
      <c r="L14" s="6">
        <v>53</v>
      </c>
      <c r="M14" s="6">
        <v>49</v>
      </c>
      <c r="N14" s="6">
        <f t="shared" si="0"/>
        <v>0</v>
      </c>
      <c r="O14" s="6">
        <f t="shared" si="1"/>
        <v>0</v>
      </c>
      <c r="P14" s="9">
        <f t="shared" si="2"/>
        <v>178</v>
      </c>
    </row>
    <row r="15" spans="1:16" ht="15.75" customHeight="1">
      <c r="A15" s="9">
        <f t="shared" si="3"/>
        <v>7</v>
      </c>
      <c r="B15" s="34">
        <f t="shared" si="3"/>
        <v>7</v>
      </c>
      <c r="C15" s="13">
        <v>132040</v>
      </c>
      <c r="D15" s="14" t="s">
        <v>126</v>
      </c>
      <c r="E15" s="15">
        <v>90</v>
      </c>
      <c r="F15" s="15">
        <v>2</v>
      </c>
      <c r="G15" s="14" t="s">
        <v>21</v>
      </c>
      <c r="H15" s="6">
        <v>49</v>
      </c>
      <c r="I15" s="6">
        <v>49</v>
      </c>
      <c r="J15" s="6">
        <v>15</v>
      </c>
      <c r="K15" s="6">
        <v>35</v>
      </c>
      <c r="L15" s="6">
        <v>43</v>
      </c>
      <c r="M15" s="6">
        <v>33</v>
      </c>
      <c r="N15" s="6">
        <f t="shared" si="0"/>
        <v>33</v>
      </c>
      <c r="O15" s="6">
        <f t="shared" si="1"/>
        <v>15</v>
      </c>
      <c r="P15" s="9">
        <f t="shared" si="2"/>
        <v>176</v>
      </c>
    </row>
    <row r="16" spans="1:16" ht="15.75" customHeight="1">
      <c r="A16" s="9">
        <f t="shared" si="3"/>
        <v>8</v>
      </c>
      <c r="B16" s="34">
        <f t="shared" si="3"/>
        <v>8</v>
      </c>
      <c r="C16" s="13">
        <v>66006</v>
      </c>
      <c r="D16" s="14" t="s">
        <v>61</v>
      </c>
      <c r="E16" s="15">
        <v>82</v>
      </c>
      <c r="F16" s="15">
        <v>2</v>
      </c>
      <c r="G16" s="14" t="s">
        <v>15</v>
      </c>
      <c r="H16" s="6">
        <v>33</v>
      </c>
      <c r="I16" s="6">
        <v>53</v>
      </c>
      <c r="J16" s="6">
        <v>0</v>
      </c>
      <c r="K16" s="6">
        <v>37</v>
      </c>
      <c r="L16" s="6">
        <v>33</v>
      </c>
      <c r="M16" s="6">
        <v>49</v>
      </c>
      <c r="N16" s="6">
        <f t="shared" si="0"/>
        <v>33</v>
      </c>
      <c r="O16" s="6">
        <f t="shared" si="1"/>
        <v>0</v>
      </c>
      <c r="P16" s="9">
        <f t="shared" si="2"/>
        <v>172</v>
      </c>
    </row>
    <row r="17" spans="1:16" ht="15.75" customHeight="1">
      <c r="A17" s="9">
        <f t="shared" si="3"/>
        <v>9</v>
      </c>
      <c r="B17" s="34">
        <f t="shared" si="3"/>
        <v>9</v>
      </c>
      <c r="C17" s="13">
        <v>119033</v>
      </c>
      <c r="D17" s="14" t="s">
        <v>95</v>
      </c>
      <c r="E17" s="15">
        <v>87</v>
      </c>
      <c r="F17" s="15" t="s">
        <v>0</v>
      </c>
      <c r="G17" s="14" t="s">
        <v>1</v>
      </c>
      <c r="H17" s="6">
        <v>14</v>
      </c>
      <c r="I17" s="6">
        <v>75</v>
      </c>
      <c r="J17" s="6">
        <v>35</v>
      </c>
      <c r="K17" s="6">
        <v>40</v>
      </c>
      <c r="L17" s="6">
        <v>7</v>
      </c>
      <c r="M17" s="6">
        <v>0</v>
      </c>
      <c r="N17" s="6">
        <f t="shared" si="0"/>
        <v>7</v>
      </c>
      <c r="O17" s="6">
        <f t="shared" si="1"/>
        <v>0</v>
      </c>
      <c r="P17" s="9">
        <f t="shared" si="2"/>
        <v>164</v>
      </c>
    </row>
    <row r="18" spans="1:16" ht="15.75" customHeight="1">
      <c r="A18" s="9">
        <f t="shared" si="3"/>
        <v>10</v>
      </c>
      <c r="B18" s="34">
        <f t="shared" si="3"/>
        <v>10</v>
      </c>
      <c r="C18" s="13">
        <v>8016</v>
      </c>
      <c r="D18" s="14" t="s">
        <v>40</v>
      </c>
      <c r="E18" s="15">
        <v>77</v>
      </c>
      <c r="F18" s="15" t="s">
        <v>0</v>
      </c>
      <c r="G18" s="14" t="s">
        <v>10</v>
      </c>
      <c r="H18" s="6">
        <v>43</v>
      </c>
      <c r="I18" s="6">
        <v>15</v>
      </c>
      <c r="J18" s="6">
        <v>40</v>
      </c>
      <c r="K18" s="6">
        <v>29</v>
      </c>
      <c r="L18" s="6">
        <v>4</v>
      </c>
      <c r="M18" s="6">
        <v>46</v>
      </c>
      <c r="N18" s="6">
        <f t="shared" si="0"/>
        <v>15</v>
      </c>
      <c r="O18" s="6">
        <f t="shared" si="1"/>
        <v>4</v>
      </c>
      <c r="P18" s="9">
        <f t="shared" si="2"/>
        <v>158</v>
      </c>
    </row>
    <row r="19" spans="1:16" ht="15.75" customHeight="1">
      <c r="A19" s="9">
        <f t="shared" si="3"/>
        <v>11</v>
      </c>
      <c r="B19" s="34">
        <v>11</v>
      </c>
      <c r="C19" s="13">
        <v>133009</v>
      </c>
      <c r="D19" s="14" t="s">
        <v>164</v>
      </c>
      <c r="E19" s="15">
        <v>91</v>
      </c>
      <c r="F19" s="15">
        <v>2</v>
      </c>
      <c r="G19" s="14" t="s">
        <v>155</v>
      </c>
      <c r="H19" s="6">
        <v>31</v>
      </c>
      <c r="I19" s="6">
        <v>29</v>
      </c>
      <c r="J19" s="6">
        <v>13</v>
      </c>
      <c r="K19" s="6">
        <v>14</v>
      </c>
      <c r="L19" s="6">
        <v>49</v>
      </c>
      <c r="M19" s="6">
        <v>40</v>
      </c>
      <c r="N19" s="6">
        <f t="shared" si="0"/>
        <v>14</v>
      </c>
      <c r="O19" s="6">
        <f t="shared" si="1"/>
        <v>13</v>
      </c>
      <c r="P19" s="9">
        <f t="shared" si="2"/>
        <v>149</v>
      </c>
    </row>
    <row r="20" spans="1:16" ht="15.75" customHeight="1">
      <c r="A20" s="9">
        <f t="shared" si="3"/>
        <v>12</v>
      </c>
      <c r="B20" s="34">
        <f t="shared" si="3"/>
        <v>12</v>
      </c>
      <c r="C20" s="13">
        <v>45007</v>
      </c>
      <c r="D20" s="14" t="s">
        <v>55</v>
      </c>
      <c r="E20" s="15">
        <v>76</v>
      </c>
      <c r="F20" s="15" t="s">
        <v>0</v>
      </c>
      <c r="G20" s="14" t="s">
        <v>56</v>
      </c>
      <c r="H20" s="6">
        <v>40</v>
      </c>
      <c r="I20" s="6">
        <v>40</v>
      </c>
      <c r="J20" s="6">
        <v>21</v>
      </c>
      <c r="K20" s="6">
        <v>27</v>
      </c>
      <c r="L20" s="6">
        <v>0</v>
      </c>
      <c r="M20" s="6">
        <v>37</v>
      </c>
      <c r="N20" s="6">
        <f t="shared" si="0"/>
        <v>21</v>
      </c>
      <c r="O20" s="6">
        <f t="shared" si="1"/>
        <v>0</v>
      </c>
      <c r="P20" s="9">
        <f t="shared" si="2"/>
        <v>144</v>
      </c>
    </row>
    <row r="21" spans="1:16" ht="15.75" customHeight="1">
      <c r="A21" s="9">
        <f t="shared" si="3"/>
        <v>13</v>
      </c>
      <c r="B21" s="34">
        <f t="shared" si="3"/>
        <v>13</v>
      </c>
      <c r="C21" s="13">
        <v>119010</v>
      </c>
      <c r="D21" s="14" t="s">
        <v>146</v>
      </c>
      <c r="E21" s="15">
        <v>92</v>
      </c>
      <c r="F21" s="15">
        <v>2</v>
      </c>
      <c r="G21" s="14" t="s">
        <v>1</v>
      </c>
      <c r="H21" s="6">
        <v>37</v>
      </c>
      <c r="I21" s="6">
        <v>35</v>
      </c>
      <c r="J21" s="6">
        <v>31</v>
      </c>
      <c r="K21" s="6">
        <v>17</v>
      </c>
      <c r="L21" s="6">
        <v>35</v>
      </c>
      <c r="M21" s="6">
        <v>0</v>
      </c>
      <c r="N21" s="6">
        <f t="shared" si="0"/>
        <v>17</v>
      </c>
      <c r="O21" s="6">
        <f t="shared" si="1"/>
        <v>0</v>
      </c>
      <c r="P21" s="9">
        <f t="shared" si="2"/>
        <v>138</v>
      </c>
    </row>
    <row r="22" spans="1:16" ht="15.75" customHeight="1">
      <c r="A22" s="9">
        <f t="shared" si="3"/>
        <v>14</v>
      </c>
      <c r="B22" s="34">
        <f t="shared" si="3"/>
        <v>14</v>
      </c>
      <c r="C22" s="13">
        <v>12033</v>
      </c>
      <c r="D22" s="14" t="s">
        <v>79</v>
      </c>
      <c r="E22" s="15">
        <v>86</v>
      </c>
      <c r="F22" s="15">
        <v>2</v>
      </c>
      <c r="G22" s="14" t="s">
        <v>119</v>
      </c>
      <c r="H22" s="6">
        <v>0</v>
      </c>
      <c r="I22" s="6">
        <v>0</v>
      </c>
      <c r="J22" s="6">
        <v>0</v>
      </c>
      <c r="K22" s="6">
        <v>0</v>
      </c>
      <c r="L22" s="6">
        <v>75</v>
      </c>
      <c r="M22" s="6">
        <v>57</v>
      </c>
      <c r="N22" s="6">
        <f t="shared" si="0"/>
        <v>0</v>
      </c>
      <c r="O22" s="6">
        <f t="shared" si="1"/>
        <v>0</v>
      </c>
      <c r="P22" s="9">
        <f t="shared" si="2"/>
        <v>132</v>
      </c>
    </row>
    <row r="23" spans="1:16" ht="15.75" customHeight="1">
      <c r="A23" s="9">
        <f t="shared" si="3"/>
        <v>15</v>
      </c>
      <c r="B23" s="34">
        <f t="shared" si="3"/>
        <v>15</v>
      </c>
      <c r="C23" s="13">
        <v>34025</v>
      </c>
      <c r="D23" s="14" t="s">
        <v>57</v>
      </c>
      <c r="E23" s="15">
        <v>77</v>
      </c>
      <c r="F23" s="15">
        <v>2</v>
      </c>
      <c r="G23" s="14" t="s">
        <v>17</v>
      </c>
      <c r="H23" s="6">
        <v>10</v>
      </c>
      <c r="I23" s="6">
        <v>23</v>
      </c>
      <c r="J23" s="6">
        <v>37</v>
      </c>
      <c r="K23" s="6">
        <v>25</v>
      </c>
      <c r="L23" s="6">
        <v>40</v>
      </c>
      <c r="M23" s="6">
        <v>29</v>
      </c>
      <c r="N23" s="6">
        <f t="shared" si="0"/>
        <v>23</v>
      </c>
      <c r="O23" s="6">
        <f t="shared" si="1"/>
        <v>10</v>
      </c>
      <c r="P23" s="9">
        <f t="shared" si="2"/>
        <v>131</v>
      </c>
    </row>
    <row r="24" spans="1:16" ht="15.75" customHeight="1">
      <c r="A24" s="9">
        <f t="shared" si="3"/>
        <v>16</v>
      </c>
      <c r="B24" s="34">
        <f t="shared" si="3"/>
        <v>16</v>
      </c>
      <c r="C24" s="13">
        <v>45021</v>
      </c>
      <c r="D24" s="14" t="s">
        <v>104</v>
      </c>
      <c r="E24" s="15">
        <v>87</v>
      </c>
      <c r="F24" s="15" t="s">
        <v>0</v>
      </c>
      <c r="G24" s="14" t="s">
        <v>56</v>
      </c>
      <c r="H24" s="6">
        <v>35</v>
      </c>
      <c r="I24" s="6">
        <v>43</v>
      </c>
      <c r="J24" s="6">
        <v>29</v>
      </c>
      <c r="K24" s="6">
        <v>15</v>
      </c>
      <c r="L24" s="6">
        <v>0</v>
      </c>
      <c r="M24" s="6">
        <v>0</v>
      </c>
      <c r="N24" s="6">
        <f t="shared" si="0"/>
        <v>0</v>
      </c>
      <c r="O24" s="6">
        <f t="shared" si="1"/>
        <v>0</v>
      </c>
      <c r="P24" s="9">
        <f t="shared" si="2"/>
        <v>122</v>
      </c>
    </row>
    <row r="25" spans="1:16" ht="15.75" customHeight="1">
      <c r="A25" s="9">
        <f t="shared" si="3"/>
        <v>17</v>
      </c>
      <c r="B25" s="34">
        <f t="shared" si="3"/>
        <v>17</v>
      </c>
      <c r="C25" s="13">
        <v>45016</v>
      </c>
      <c r="D25" s="14" t="s">
        <v>137</v>
      </c>
      <c r="E25" s="15">
        <v>91</v>
      </c>
      <c r="F25" s="15">
        <v>2</v>
      </c>
      <c r="G25" s="14" t="s">
        <v>56</v>
      </c>
      <c r="H25" s="6">
        <v>33</v>
      </c>
      <c r="I25" s="6">
        <v>37</v>
      </c>
      <c r="J25" s="6">
        <v>17</v>
      </c>
      <c r="K25" s="6">
        <v>21</v>
      </c>
      <c r="L25" s="6">
        <v>15</v>
      </c>
      <c r="M25" s="6">
        <v>27</v>
      </c>
      <c r="N25" s="6">
        <f t="shared" si="0"/>
        <v>17</v>
      </c>
      <c r="O25" s="6">
        <f t="shared" si="1"/>
        <v>15</v>
      </c>
      <c r="P25" s="9">
        <f t="shared" si="2"/>
        <v>118</v>
      </c>
    </row>
    <row r="26" spans="1:16" ht="15.75" customHeight="1" thickBot="1">
      <c r="A26" s="24">
        <f t="shared" si="3"/>
        <v>18</v>
      </c>
      <c r="B26" s="46">
        <f t="shared" si="3"/>
        <v>18</v>
      </c>
      <c r="C26" s="28">
        <v>23088</v>
      </c>
      <c r="D26" s="29" t="s">
        <v>69</v>
      </c>
      <c r="E26" s="30">
        <v>68</v>
      </c>
      <c r="F26" s="30">
        <v>2</v>
      </c>
      <c r="G26" s="29" t="s">
        <v>16</v>
      </c>
      <c r="H26" s="23">
        <v>0</v>
      </c>
      <c r="I26" s="23">
        <v>0</v>
      </c>
      <c r="J26" s="23">
        <v>57</v>
      </c>
      <c r="K26" s="23">
        <v>49</v>
      </c>
      <c r="L26" s="23">
        <v>0</v>
      </c>
      <c r="M26" s="23">
        <v>0</v>
      </c>
      <c r="N26" s="23">
        <f t="shared" si="0"/>
        <v>0</v>
      </c>
      <c r="O26" s="23">
        <f t="shared" si="1"/>
        <v>0</v>
      </c>
      <c r="P26" s="24">
        <f t="shared" si="2"/>
        <v>106</v>
      </c>
    </row>
    <row r="27" spans="1:16" ht="21" customHeight="1">
      <c r="A27" s="54" t="s">
        <v>212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75" customHeight="1">
      <c r="A28" s="9">
        <f>1+A26</f>
        <v>19</v>
      </c>
      <c r="B28" s="34">
        <f aca="true" t="shared" si="4" ref="A28:B49">1+B27</f>
        <v>1</v>
      </c>
      <c r="C28" s="13">
        <v>43008</v>
      </c>
      <c r="D28" s="14" t="s">
        <v>51</v>
      </c>
      <c r="E28" s="15">
        <v>82</v>
      </c>
      <c r="F28" s="15">
        <v>2</v>
      </c>
      <c r="G28" s="14" t="s">
        <v>23</v>
      </c>
      <c r="H28" s="6">
        <v>23</v>
      </c>
      <c r="I28" s="6">
        <v>25</v>
      </c>
      <c r="J28" s="6">
        <v>23</v>
      </c>
      <c r="K28" s="6">
        <v>23</v>
      </c>
      <c r="L28" s="6">
        <v>31</v>
      </c>
      <c r="M28" s="6">
        <v>0</v>
      </c>
      <c r="N28" s="6">
        <f aca="true" t="shared" si="5" ref="N28:N51">SMALL(H28:M28,2)</f>
        <v>23</v>
      </c>
      <c r="O28" s="6">
        <f aca="true" t="shared" si="6" ref="O28:O51">SMALL(H28:M28,1)</f>
        <v>0</v>
      </c>
      <c r="P28" s="9">
        <f aca="true" t="shared" si="7" ref="P28:P51">SUM(H28:M28)-O28-N28</f>
        <v>102</v>
      </c>
    </row>
    <row r="29" spans="1:16" ht="15.75" customHeight="1">
      <c r="A29" s="9">
        <f t="shared" si="4"/>
        <v>20</v>
      </c>
      <c r="B29" s="34">
        <f t="shared" si="4"/>
        <v>2</v>
      </c>
      <c r="C29" s="13">
        <v>8010</v>
      </c>
      <c r="D29" s="14" t="s">
        <v>47</v>
      </c>
      <c r="E29" s="15">
        <v>67</v>
      </c>
      <c r="F29" s="15">
        <v>2</v>
      </c>
      <c r="G29" s="14" t="s">
        <v>10</v>
      </c>
      <c r="H29" s="6">
        <v>0</v>
      </c>
      <c r="I29" s="6">
        <v>0</v>
      </c>
      <c r="J29" s="6">
        <v>19</v>
      </c>
      <c r="K29" s="6">
        <v>0</v>
      </c>
      <c r="L29" s="6">
        <v>33</v>
      </c>
      <c r="M29" s="6">
        <v>43</v>
      </c>
      <c r="N29" s="6">
        <f t="shared" si="5"/>
        <v>0</v>
      </c>
      <c r="O29" s="6">
        <f t="shared" si="6"/>
        <v>0</v>
      </c>
      <c r="P29" s="9">
        <f t="shared" si="7"/>
        <v>95</v>
      </c>
    </row>
    <row r="30" spans="1:16" ht="15.75" customHeight="1">
      <c r="A30" s="9">
        <f t="shared" si="4"/>
        <v>21</v>
      </c>
      <c r="B30" s="34">
        <f t="shared" si="4"/>
        <v>3</v>
      </c>
      <c r="C30" s="13">
        <v>23133</v>
      </c>
      <c r="D30" s="14" t="s">
        <v>103</v>
      </c>
      <c r="E30" s="15">
        <v>87</v>
      </c>
      <c r="F30" s="15" t="s">
        <v>0</v>
      </c>
      <c r="G30" s="14" t="s">
        <v>16</v>
      </c>
      <c r="H30" s="6">
        <v>0</v>
      </c>
      <c r="I30" s="6">
        <v>0</v>
      </c>
      <c r="J30" s="6">
        <v>27</v>
      </c>
      <c r="K30" s="6">
        <v>37</v>
      </c>
      <c r="L30" s="6">
        <v>29</v>
      </c>
      <c r="M30" s="6">
        <v>0</v>
      </c>
      <c r="N30" s="6">
        <f t="shared" si="5"/>
        <v>0</v>
      </c>
      <c r="O30" s="6">
        <f t="shared" si="6"/>
        <v>0</v>
      </c>
      <c r="P30" s="9">
        <f t="shared" si="7"/>
        <v>93</v>
      </c>
    </row>
    <row r="31" spans="1:16" ht="15.75" customHeight="1">
      <c r="A31" s="9">
        <f t="shared" si="4"/>
        <v>22</v>
      </c>
      <c r="B31" s="34">
        <f t="shared" si="4"/>
        <v>4</v>
      </c>
      <c r="C31" s="13">
        <v>7007</v>
      </c>
      <c r="D31" s="14" t="s">
        <v>81</v>
      </c>
      <c r="E31" s="15">
        <v>77</v>
      </c>
      <c r="F31" s="15">
        <v>2</v>
      </c>
      <c r="G31" s="14" t="s">
        <v>18</v>
      </c>
      <c r="H31" s="6">
        <v>19</v>
      </c>
      <c r="I31" s="6">
        <v>27</v>
      </c>
      <c r="J31" s="6">
        <v>10</v>
      </c>
      <c r="K31" s="6">
        <v>2</v>
      </c>
      <c r="L31" s="6">
        <v>8</v>
      </c>
      <c r="M31" s="6">
        <v>35</v>
      </c>
      <c r="N31" s="6">
        <f t="shared" si="5"/>
        <v>8</v>
      </c>
      <c r="O31" s="6">
        <f t="shared" si="6"/>
        <v>2</v>
      </c>
      <c r="P31" s="9">
        <f t="shared" si="7"/>
        <v>91</v>
      </c>
    </row>
    <row r="32" spans="1:16" ht="15.75" customHeight="1">
      <c r="A32" s="9">
        <f t="shared" si="4"/>
        <v>23</v>
      </c>
      <c r="B32" s="34">
        <v>23</v>
      </c>
      <c r="C32" s="13">
        <v>14026</v>
      </c>
      <c r="D32" s="14" t="s">
        <v>149</v>
      </c>
      <c r="E32" s="15">
        <v>92</v>
      </c>
      <c r="F32" s="15">
        <v>2</v>
      </c>
      <c r="G32" s="14" t="s">
        <v>27</v>
      </c>
      <c r="H32" s="6">
        <v>21</v>
      </c>
      <c r="I32" s="6">
        <v>31</v>
      </c>
      <c r="J32" s="6">
        <v>5</v>
      </c>
      <c r="K32" s="6">
        <v>0</v>
      </c>
      <c r="L32" s="6">
        <v>27</v>
      </c>
      <c r="M32" s="6">
        <v>0</v>
      </c>
      <c r="N32" s="6">
        <f t="shared" si="5"/>
        <v>0</v>
      </c>
      <c r="O32" s="6">
        <f t="shared" si="6"/>
        <v>0</v>
      </c>
      <c r="P32" s="9">
        <f t="shared" si="7"/>
        <v>84</v>
      </c>
    </row>
    <row r="33" spans="1:16" ht="15.75" customHeight="1">
      <c r="A33" s="9">
        <f t="shared" si="4"/>
        <v>24</v>
      </c>
      <c r="B33" s="34">
        <v>24</v>
      </c>
      <c r="C33" s="13">
        <v>43006</v>
      </c>
      <c r="D33" s="14" t="s">
        <v>122</v>
      </c>
      <c r="E33" s="15">
        <v>89</v>
      </c>
      <c r="F33" s="15" t="s">
        <v>0</v>
      </c>
      <c r="G33" s="14" t="s">
        <v>23</v>
      </c>
      <c r="H33" s="6">
        <v>12</v>
      </c>
      <c r="I33" s="6">
        <v>21</v>
      </c>
      <c r="J33" s="6">
        <v>14</v>
      </c>
      <c r="K33" s="6">
        <v>11</v>
      </c>
      <c r="L33" s="6">
        <v>21</v>
      </c>
      <c r="M33" s="6">
        <v>19</v>
      </c>
      <c r="N33" s="6">
        <f t="shared" si="5"/>
        <v>12</v>
      </c>
      <c r="O33" s="6">
        <f t="shared" si="6"/>
        <v>11</v>
      </c>
      <c r="P33" s="9">
        <f t="shared" si="7"/>
        <v>75</v>
      </c>
    </row>
    <row r="34" spans="1:16" ht="15.75" customHeight="1">
      <c r="A34" s="9">
        <f t="shared" si="4"/>
        <v>25</v>
      </c>
      <c r="B34" s="34">
        <f t="shared" si="4"/>
        <v>25</v>
      </c>
      <c r="C34" s="13">
        <v>119059</v>
      </c>
      <c r="D34" s="14" t="s">
        <v>60</v>
      </c>
      <c r="E34" s="15">
        <v>71</v>
      </c>
      <c r="F34" s="15">
        <v>2</v>
      </c>
      <c r="G34" s="14" t="s">
        <v>1</v>
      </c>
      <c r="H34" s="6">
        <v>27</v>
      </c>
      <c r="I34" s="6">
        <v>19</v>
      </c>
      <c r="J34" s="6">
        <v>11</v>
      </c>
      <c r="K34" s="6">
        <v>9</v>
      </c>
      <c r="L34" s="6">
        <v>0</v>
      </c>
      <c r="M34" s="6">
        <v>0</v>
      </c>
      <c r="N34" s="6">
        <f t="shared" si="5"/>
        <v>0</v>
      </c>
      <c r="O34" s="6">
        <f t="shared" si="6"/>
        <v>0</v>
      </c>
      <c r="P34" s="9">
        <f t="shared" si="7"/>
        <v>66</v>
      </c>
    </row>
    <row r="35" spans="1:16" ht="15.75" customHeight="1">
      <c r="A35" s="9">
        <f t="shared" si="4"/>
        <v>26</v>
      </c>
      <c r="B35" s="34">
        <f t="shared" si="4"/>
        <v>26</v>
      </c>
      <c r="C35" s="13">
        <v>66001</v>
      </c>
      <c r="D35" s="14" t="s">
        <v>165</v>
      </c>
      <c r="E35" s="15">
        <v>93</v>
      </c>
      <c r="F35" s="15">
        <v>2</v>
      </c>
      <c r="G35" s="14" t="s">
        <v>15</v>
      </c>
      <c r="H35" s="6">
        <v>13</v>
      </c>
      <c r="I35" s="6">
        <v>12</v>
      </c>
      <c r="J35" s="6">
        <v>3</v>
      </c>
      <c r="K35" s="6">
        <v>0</v>
      </c>
      <c r="L35" s="6">
        <v>17</v>
      </c>
      <c r="M35" s="6">
        <v>21</v>
      </c>
      <c r="N35" s="6">
        <f t="shared" si="5"/>
        <v>3</v>
      </c>
      <c r="O35" s="6">
        <f t="shared" si="6"/>
        <v>0</v>
      </c>
      <c r="P35" s="9">
        <f t="shared" si="7"/>
        <v>63</v>
      </c>
    </row>
    <row r="36" spans="1:16" ht="15.75" customHeight="1">
      <c r="A36" s="9">
        <f t="shared" si="4"/>
        <v>27</v>
      </c>
      <c r="B36" s="34">
        <f t="shared" si="4"/>
        <v>27</v>
      </c>
      <c r="C36" s="33">
        <v>45006</v>
      </c>
      <c r="D36" s="4" t="s">
        <v>138</v>
      </c>
      <c r="E36" s="3">
        <v>90</v>
      </c>
      <c r="F36" s="3">
        <v>2</v>
      </c>
      <c r="G36" s="14" t="s">
        <v>56</v>
      </c>
      <c r="H36" s="6">
        <v>0</v>
      </c>
      <c r="I36" s="6">
        <v>0</v>
      </c>
      <c r="J36" s="6">
        <v>12</v>
      </c>
      <c r="K36" s="6">
        <v>19</v>
      </c>
      <c r="L36" s="6">
        <v>0</v>
      </c>
      <c r="M36" s="6">
        <v>23</v>
      </c>
      <c r="N36" s="6">
        <f t="shared" si="5"/>
        <v>0</v>
      </c>
      <c r="O36" s="6">
        <f t="shared" si="6"/>
        <v>0</v>
      </c>
      <c r="P36" s="9">
        <f t="shared" si="7"/>
        <v>54</v>
      </c>
    </row>
    <row r="37" spans="1:16" ht="15.75" customHeight="1">
      <c r="A37" s="9">
        <f t="shared" si="4"/>
        <v>28</v>
      </c>
      <c r="B37" s="34">
        <f t="shared" si="4"/>
        <v>28</v>
      </c>
      <c r="C37" s="13">
        <v>48074</v>
      </c>
      <c r="D37" s="14" t="s">
        <v>150</v>
      </c>
      <c r="E37" s="15">
        <v>89</v>
      </c>
      <c r="F37" s="15">
        <v>3</v>
      </c>
      <c r="G37" s="14" t="s">
        <v>22</v>
      </c>
      <c r="H37" s="6">
        <v>9</v>
      </c>
      <c r="I37" s="6">
        <v>17</v>
      </c>
      <c r="J37" s="6">
        <v>7</v>
      </c>
      <c r="K37" s="6">
        <v>10</v>
      </c>
      <c r="L37" s="6">
        <v>0</v>
      </c>
      <c r="M37" s="6">
        <v>0</v>
      </c>
      <c r="N37" s="6">
        <f t="shared" si="5"/>
        <v>0</v>
      </c>
      <c r="O37" s="6">
        <f t="shared" si="6"/>
        <v>0</v>
      </c>
      <c r="P37" s="9">
        <f t="shared" si="7"/>
        <v>43</v>
      </c>
    </row>
    <row r="38" spans="1:16" ht="15.75" customHeight="1">
      <c r="A38" s="9">
        <f t="shared" si="4"/>
        <v>29</v>
      </c>
      <c r="B38" s="34">
        <f t="shared" si="4"/>
        <v>29</v>
      </c>
      <c r="C38" s="13">
        <v>23087</v>
      </c>
      <c r="D38" s="14" t="s">
        <v>113</v>
      </c>
      <c r="E38" s="15">
        <v>86</v>
      </c>
      <c r="F38" s="15">
        <v>2</v>
      </c>
      <c r="G38" s="14" t="s">
        <v>16</v>
      </c>
      <c r="H38" s="6">
        <v>0</v>
      </c>
      <c r="I38" s="6">
        <v>0</v>
      </c>
      <c r="J38" s="6">
        <v>0</v>
      </c>
      <c r="K38" s="6">
        <v>0</v>
      </c>
      <c r="L38" s="6">
        <v>9</v>
      </c>
      <c r="M38" s="6">
        <v>31</v>
      </c>
      <c r="N38" s="6">
        <f t="shared" si="5"/>
        <v>0</v>
      </c>
      <c r="O38" s="6">
        <f t="shared" si="6"/>
        <v>0</v>
      </c>
      <c r="P38" s="9">
        <f t="shared" si="7"/>
        <v>40</v>
      </c>
    </row>
    <row r="39" spans="1:16" ht="15.75" customHeight="1">
      <c r="A39" s="9">
        <f t="shared" si="4"/>
        <v>30</v>
      </c>
      <c r="B39" s="34">
        <f t="shared" si="4"/>
        <v>30</v>
      </c>
      <c r="C39" s="13">
        <v>9152</v>
      </c>
      <c r="D39" s="14" t="s">
        <v>140</v>
      </c>
      <c r="E39" s="15">
        <v>92</v>
      </c>
      <c r="F39" s="15">
        <v>2</v>
      </c>
      <c r="G39" s="14" t="s">
        <v>2</v>
      </c>
      <c r="H39" s="6">
        <v>0</v>
      </c>
      <c r="I39" s="6">
        <v>0</v>
      </c>
      <c r="J39" s="6">
        <v>2</v>
      </c>
      <c r="K39" s="6">
        <v>12</v>
      </c>
      <c r="L39" s="6">
        <v>23</v>
      </c>
      <c r="M39" s="6">
        <v>0</v>
      </c>
      <c r="N39" s="6">
        <f t="shared" si="5"/>
        <v>0</v>
      </c>
      <c r="O39" s="6">
        <f t="shared" si="6"/>
        <v>0</v>
      </c>
      <c r="P39" s="9">
        <f t="shared" si="7"/>
        <v>37</v>
      </c>
    </row>
    <row r="40" spans="1:16" ht="15.75" customHeight="1">
      <c r="A40" s="9">
        <f t="shared" si="4"/>
        <v>31</v>
      </c>
      <c r="B40" s="34">
        <v>31</v>
      </c>
      <c r="C40" s="13">
        <v>78014</v>
      </c>
      <c r="D40" s="14" t="s">
        <v>77</v>
      </c>
      <c r="E40" s="15">
        <v>81</v>
      </c>
      <c r="F40" s="15">
        <v>2</v>
      </c>
      <c r="G40" s="14" t="s">
        <v>71</v>
      </c>
      <c r="H40" s="6">
        <v>0</v>
      </c>
      <c r="I40" s="6">
        <v>14</v>
      </c>
      <c r="J40" s="6">
        <v>9</v>
      </c>
      <c r="K40" s="6">
        <v>8</v>
      </c>
      <c r="L40" s="6">
        <v>3</v>
      </c>
      <c r="M40" s="6">
        <v>0</v>
      </c>
      <c r="N40" s="6">
        <f t="shared" si="5"/>
        <v>0</v>
      </c>
      <c r="O40" s="6">
        <f t="shared" si="6"/>
        <v>0</v>
      </c>
      <c r="P40" s="9">
        <f t="shared" si="7"/>
        <v>34</v>
      </c>
    </row>
    <row r="41" spans="1:16" ht="15.75" customHeight="1">
      <c r="A41" s="9">
        <f t="shared" si="4"/>
        <v>32</v>
      </c>
      <c r="B41" s="34">
        <f t="shared" si="4"/>
        <v>32</v>
      </c>
      <c r="C41" s="1">
        <v>66012</v>
      </c>
      <c r="D41" s="4" t="s">
        <v>182</v>
      </c>
      <c r="E41" s="3">
        <v>89</v>
      </c>
      <c r="F41" s="3"/>
      <c r="G41" s="4" t="s">
        <v>15</v>
      </c>
      <c r="H41" s="6">
        <v>25</v>
      </c>
      <c r="I41" s="6">
        <v>8</v>
      </c>
      <c r="J41" s="6">
        <v>0</v>
      </c>
      <c r="K41" s="6">
        <v>0</v>
      </c>
      <c r="L41" s="6">
        <v>0</v>
      </c>
      <c r="M41" s="6">
        <v>0</v>
      </c>
      <c r="N41" s="6">
        <f t="shared" si="5"/>
        <v>0</v>
      </c>
      <c r="O41" s="6">
        <f t="shared" si="6"/>
        <v>0</v>
      </c>
      <c r="P41" s="9">
        <f t="shared" si="7"/>
        <v>33</v>
      </c>
    </row>
    <row r="42" spans="1:16" ht="15.75" customHeight="1">
      <c r="A42" s="9">
        <f t="shared" si="4"/>
        <v>33</v>
      </c>
      <c r="B42" s="34">
        <f t="shared" si="4"/>
        <v>33</v>
      </c>
      <c r="C42" s="13">
        <v>48010</v>
      </c>
      <c r="D42" s="14" t="s">
        <v>48</v>
      </c>
      <c r="E42" s="15">
        <v>73</v>
      </c>
      <c r="F42" s="15"/>
      <c r="G42" s="14" t="s">
        <v>22</v>
      </c>
      <c r="H42" s="6">
        <v>0</v>
      </c>
      <c r="I42" s="6">
        <v>0</v>
      </c>
      <c r="J42" s="6">
        <v>25</v>
      </c>
      <c r="K42" s="6">
        <v>7</v>
      </c>
      <c r="L42" s="6">
        <v>0</v>
      </c>
      <c r="M42" s="6">
        <v>0</v>
      </c>
      <c r="N42" s="6">
        <f t="shared" si="5"/>
        <v>0</v>
      </c>
      <c r="O42" s="6">
        <f t="shared" si="6"/>
        <v>0</v>
      </c>
      <c r="P42" s="9">
        <f t="shared" si="7"/>
        <v>32</v>
      </c>
    </row>
    <row r="43" spans="1:16" ht="15.75" customHeight="1">
      <c r="A43" s="9">
        <f t="shared" si="4"/>
        <v>34</v>
      </c>
      <c r="B43" s="34">
        <f t="shared" si="4"/>
        <v>34</v>
      </c>
      <c r="C43" s="13">
        <v>97021</v>
      </c>
      <c r="D43" s="14" t="s">
        <v>206</v>
      </c>
      <c r="E43" s="15">
        <v>70</v>
      </c>
      <c r="F43" s="15"/>
      <c r="G43" s="14" t="s">
        <v>100</v>
      </c>
      <c r="H43" s="6">
        <v>0</v>
      </c>
      <c r="I43" s="6">
        <v>0</v>
      </c>
      <c r="J43" s="6">
        <v>0</v>
      </c>
      <c r="K43" s="6">
        <v>0</v>
      </c>
      <c r="L43" s="6">
        <v>6</v>
      </c>
      <c r="M43" s="6">
        <v>25</v>
      </c>
      <c r="N43" s="6">
        <f t="shared" si="5"/>
        <v>0</v>
      </c>
      <c r="O43" s="6">
        <f t="shared" si="6"/>
        <v>0</v>
      </c>
      <c r="P43" s="9">
        <f t="shared" si="7"/>
        <v>31</v>
      </c>
    </row>
    <row r="44" spans="1:16" ht="15.75" customHeight="1">
      <c r="A44" s="9">
        <f t="shared" si="4"/>
        <v>35</v>
      </c>
      <c r="B44" s="34">
        <f t="shared" si="4"/>
        <v>35</v>
      </c>
      <c r="C44" s="13">
        <v>45026</v>
      </c>
      <c r="D44" s="14" t="s">
        <v>148</v>
      </c>
      <c r="E44" s="15">
        <v>90</v>
      </c>
      <c r="F44" s="15">
        <v>2</v>
      </c>
      <c r="G44" s="14" t="s">
        <v>56</v>
      </c>
      <c r="H44" s="6">
        <v>7</v>
      </c>
      <c r="I44" s="6">
        <v>13</v>
      </c>
      <c r="J44" s="6">
        <v>0</v>
      </c>
      <c r="K44" s="6">
        <v>0</v>
      </c>
      <c r="L44" s="6">
        <v>5</v>
      </c>
      <c r="M44" s="6">
        <v>0</v>
      </c>
      <c r="N44" s="6">
        <f t="shared" si="5"/>
        <v>0</v>
      </c>
      <c r="O44" s="6">
        <f t="shared" si="6"/>
        <v>0</v>
      </c>
      <c r="P44" s="9">
        <f t="shared" si="7"/>
        <v>25</v>
      </c>
    </row>
    <row r="45" spans="1:16" ht="15.75" customHeight="1">
      <c r="A45" s="9">
        <f t="shared" si="4"/>
        <v>36</v>
      </c>
      <c r="B45" s="34">
        <f t="shared" si="4"/>
        <v>36</v>
      </c>
      <c r="C45" s="13">
        <v>66014</v>
      </c>
      <c r="D45" s="14" t="s">
        <v>184</v>
      </c>
      <c r="E45" s="15">
        <v>91</v>
      </c>
      <c r="F45" s="15">
        <v>2</v>
      </c>
      <c r="G45" s="14" t="s">
        <v>15</v>
      </c>
      <c r="H45" s="6">
        <v>6</v>
      </c>
      <c r="I45" s="6">
        <v>7</v>
      </c>
      <c r="J45" s="6">
        <v>0</v>
      </c>
      <c r="K45" s="6">
        <v>1</v>
      </c>
      <c r="L45" s="6">
        <v>10</v>
      </c>
      <c r="M45" s="6">
        <v>0</v>
      </c>
      <c r="N45" s="6">
        <f t="shared" si="5"/>
        <v>0</v>
      </c>
      <c r="O45" s="6">
        <f t="shared" si="6"/>
        <v>0</v>
      </c>
      <c r="P45" s="9">
        <f t="shared" si="7"/>
        <v>24</v>
      </c>
    </row>
    <row r="46" spans="1:16" ht="15.75" customHeight="1">
      <c r="A46" s="9">
        <f t="shared" si="4"/>
        <v>37</v>
      </c>
      <c r="B46" s="34">
        <f t="shared" si="4"/>
        <v>37</v>
      </c>
      <c r="C46" s="13">
        <v>14008</v>
      </c>
      <c r="D46" s="14" t="s">
        <v>46</v>
      </c>
      <c r="E46" s="15">
        <v>75</v>
      </c>
      <c r="F46" s="15">
        <v>2</v>
      </c>
      <c r="G46" s="14" t="s">
        <v>27</v>
      </c>
      <c r="H46" s="6">
        <v>11</v>
      </c>
      <c r="I46" s="6">
        <v>11</v>
      </c>
      <c r="J46" s="6">
        <v>0</v>
      </c>
      <c r="K46" s="6">
        <v>0</v>
      </c>
      <c r="L46" s="6">
        <v>0</v>
      </c>
      <c r="M46" s="6">
        <v>0</v>
      </c>
      <c r="N46" s="6">
        <f t="shared" si="5"/>
        <v>0</v>
      </c>
      <c r="O46" s="6">
        <f t="shared" si="6"/>
        <v>0</v>
      </c>
      <c r="P46" s="9">
        <f t="shared" si="7"/>
        <v>22</v>
      </c>
    </row>
    <row r="47" spans="1:16" ht="15.75" customHeight="1">
      <c r="A47" s="9">
        <f t="shared" si="4"/>
        <v>38</v>
      </c>
      <c r="B47" s="34">
        <f t="shared" si="4"/>
        <v>38</v>
      </c>
      <c r="C47" s="13">
        <v>17026</v>
      </c>
      <c r="D47" s="14" t="s">
        <v>197</v>
      </c>
      <c r="E47" s="15">
        <v>60</v>
      </c>
      <c r="F47" s="15"/>
      <c r="G47" s="14" t="s">
        <v>196</v>
      </c>
      <c r="H47" s="6">
        <v>0</v>
      </c>
      <c r="I47" s="6">
        <v>0</v>
      </c>
      <c r="J47" s="6">
        <v>4</v>
      </c>
      <c r="K47" s="6">
        <v>5</v>
      </c>
      <c r="L47" s="6">
        <v>12</v>
      </c>
      <c r="M47" s="6">
        <v>0</v>
      </c>
      <c r="N47" s="6">
        <f t="shared" si="5"/>
        <v>0</v>
      </c>
      <c r="O47" s="6">
        <f t="shared" si="6"/>
        <v>0</v>
      </c>
      <c r="P47" s="9">
        <f t="shared" si="7"/>
        <v>21</v>
      </c>
    </row>
    <row r="48" spans="1:16" ht="15.75" customHeight="1">
      <c r="A48" s="9">
        <f t="shared" si="4"/>
        <v>39</v>
      </c>
      <c r="B48" s="34">
        <f t="shared" si="4"/>
        <v>39</v>
      </c>
      <c r="C48" s="13">
        <v>14027</v>
      </c>
      <c r="D48" s="14" t="s">
        <v>183</v>
      </c>
      <c r="E48" s="15">
        <v>92</v>
      </c>
      <c r="F48" s="15">
        <v>2</v>
      </c>
      <c r="G48" s="14" t="s">
        <v>27</v>
      </c>
      <c r="H48" s="6">
        <v>8</v>
      </c>
      <c r="I48" s="6">
        <v>9</v>
      </c>
      <c r="J48" s="6">
        <v>0</v>
      </c>
      <c r="K48" s="6">
        <v>0</v>
      </c>
      <c r="L48" s="6">
        <v>0</v>
      </c>
      <c r="M48" s="6">
        <v>0</v>
      </c>
      <c r="N48" s="6">
        <f t="shared" si="5"/>
        <v>0</v>
      </c>
      <c r="O48" s="6">
        <f t="shared" si="6"/>
        <v>0</v>
      </c>
      <c r="P48" s="9">
        <f t="shared" si="7"/>
        <v>17</v>
      </c>
    </row>
    <row r="49" spans="1:16" ht="15.75" customHeight="1">
      <c r="A49" s="9">
        <f t="shared" si="4"/>
        <v>40</v>
      </c>
      <c r="B49" s="34">
        <f t="shared" si="4"/>
        <v>40</v>
      </c>
      <c r="C49" s="1">
        <v>71020</v>
      </c>
      <c r="D49" s="4" t="s">
        <v>147</v>
      </c>
      <c r="E49" s="3">
        <v>90</v>
      </c>
      <c r="F49" s="3">
        <v>2</v>
      </c>
      <c r="G49" s="4" t="s">
        <v>12</v>
      </c>
      <c r="H49" s="6">
        <v>0</v>
      </c>
      <c r="I49" s="6">
        <v>0</v>
      </c>
      <c r="J49" s="6">
        <v>8</v>
      </c>
      <c r="K49" s="6">
        <v>6</v>
      </c>
      <c r="L49" s="6">
        <v>1</v>
      </c>
      <c r="M49" s="6">
        <v>0</v>
      </c>
      <c r="N49" s="6">
        <f t="shared" si="5"/>
        <v>0</v>
      </c>
      <c r="O49" s="6">
        <f t="shared" si="6"/>
        <v>0</v>
      </c>
      <c r="P49" s="9">
        <f t="shared" si="7"/>
        <v>15</v>
      </c>
    </row>
    <row r="50" spans="1:16" ht="15.75" customHeight="1">
      <c r="A50" s="9">
        <f>1+A49</f>
        <v>41</v>
      </c>
      <c r="B50" s="34">
        <f>1+B49</f>
        <v>41</v>
      </c>
      <c r="C50" s="13">
        <v>66019</v>
      </c>
      <c r="D50" s="14" t="s">
        <v>185</v>
      </c>
      <c r="E50" s="15">
        <v>90</v>
      </c>
      <c r="F50" s="15"/>
      <c r="G50" s="14" t="s">
        <v>15</v>
      </c>
      <c r="H50" s="6">
        <v>5</v>
      </c>
      <c r="I50" s="6">
        <v>6</v>
      </c>
      <c r="J50" s="6">
        <v>0</v>
      </c>
      <c r="K50" s="6">
        <v>0</v>
      </c>
      <c r="L50" s="6">
        <v>0</v>
      </c>
      <c r="M50" s="6">
        <v>0</v>
      </c>
      <c r="N50" s="6">
        <f t="shared" si="5"/>
        <v>0</v>
      </c>
      <c r="O50" s="6">
        <f t="shared" si="6"/>
        <v>0</v>
      </c>
      <c r="P50" s="9">
        <f t="shared" si="7"/>
        <v>11</v>
      </c>
    </row>
    <row r="51" spans="1:16" ht="15.75" customHeight="1">
      <c r="A51" s="9">
        <f>1+A50</f>
        <v>42</v>
      </c>
      <c r="B51" s="34">
        <f>1+B50</f>
        <v>42</v>
      </c>
      <c r="C51" s="13">
        <v>48068</v>
      </c>
      <c r="D51" s="14" t="s">
        <v>111</v>
      </c>
      <c r="E51" s="15">
        <v>90</v>
      </c>
      <c r="F51" s="15"/>
      <c r="G51" s="14" t="s">
        <v>22</v>
      </c>
      <c r="H51" s="6">
        <v>0</v>
      </c>
      <c r="I51" s="6">
        <v>0</v>
      </c>
      <c r="J51" s="6">
        <v>0</v>
      </c>
      <c r="K51" s="6">
        <v>4</v>
      </c>
      <c r="L51" s="6">
        <v>2</v>
      </c>
      <c r="M51" s="6">
        <v>0</v>
      </c>
      <c r="N51" s="6">
        <f t="shared" si="5"/>
        <v>0</v>
      </c>
      <c r="O51" s="6">
        <f t="shared" si="6"/>
        <v>0</v>
      </c>
      <c r="P51" s="9">
        <f t="shared" si="7"/>
        <v>6</v>
      </c>
    </row>
    <row r="52" spans="1:16" ht="15.75" customHeight="1">
      <c r="A52" s="9"/>
      <c r="B52" s="6"/>
      <c r="C52" s="13"/>
      <c r="D52" s="14"/>
      <c r="E52" s="13"/>
      <c r="F52" s="15"/>
      <c r="G52" s="14"/>
      <c r="H52" s="6"/>
      <c r="I52" s="6"/>
      <c r="J52" s="6"/>
      <c r="K52" s="6"/>
      <c r="L52" s="6"/>
      <c r="M52" s="6"/>
      <c r="N52" s="6"/>
      <c r="O52" s="6"/>
      <c r="P52" s="6"/>
    </row>
    <row r="53" spans="1:15" ht="12.75">
      <c r="A53" s="32"/>
      <c r="B53"/>
      <c r="C53" t="s">
        <v>213</v>
      </c>
      <c r="D53"/>
      <c r="E53"/>
      <c r="F53"/>
      <c r="G53" s="12"/>
      <c r="H53"/>
      <c r="I53"/>
      <c r="J53"/>
      <c r="K53"/>
      <c r="L53"/>
      <c r="M53"/>
      <c r="N53"/>
      <c r="O53"/>
    </row>
    <row r="54" spans="1:15" ht="12.75">
      <c r="A54" s="32"/>
      <c r="B54"/>
      <c r="C54"/>
      <c r="D54"/>
      <c r="E54"/>
      <c r="F54"/>
      <c r="G54" s="12"/>
      <c r="H54"/>
      <c r="I54"/>
      <c r="J54"/>
      <c r="K54"/>
      <c r="L54"/>
      <c r="M54"/>
      <c r="N54"/>
      <c r="O54"/>
    </row>
    <row r="55" spans="1:16" ht="23.25" customHeight="1">
      <c r="A55" s="32"/>
      <c r="B55"/>
      <c r="C55" s="40" t="s">
        <v>66</v>
      </c>
      <c r="D55"/>
      <c r="E55"/>
      <c r="F55"/>
      <c r="G55" s="12"/>
      <c r="H55" s="53" t="s">
        <v>169</v>
      </c>
      <c r="I55" s="53"/>
      <c r="J55" s="53" t="s">
        <v>143</v>
      </c>
      <c r="K55" s="53"/>
      <c r="L55" s="53" t="s">
        <v>170</v>
      </c>
      <c r="M55" s="53"/>
      <c r="N55" s="26" t="s">
        <v>117</v>
      </c>
      <c r="O55" s="26" t="s">
        <v>117</v>
      </c>
      <c r="P55" s="39" t="s">
        <v>118</v>
      </c>
    </row>
    <row r="56" spans="1:16" ht="15.75" customHeight="1">
      <c r="A56" s="9">
        <v>1</v>
      </c>
      <c r="B56" s="34">
        <v>1</v>
      </c>
      <c r="C56" s="13">
        <v>10006</v>
      </c>
      <c r="D56" s="14" t="s">
        <v>98</v>
      </c>
      <c r="E56" s="15">
        <v>88</v>
      </c>
      <c r="F56" s="15" t="s">
        <v>0</v>
      </c>
      <c r="G56" s="14" t="s">
        <v>4</v>
      </c>
      <c r="H56" s="6">
        <v>53</v>
      </c>
      <c r="I56" s="6">
        <v>47</v>
      </c>
      <c r="J56" s="6">
        <v>60</v>
      </c>
      <c r="K56" s="6">
        <v>60</v>
      </c>
      <c r="L56" s="6">
        <v>0</v>
      </c>
      <c r="M56" s="6">
        <v>0</v>
      </c>
      <c r="N56" s="6">
        <f aca="true" t="shared" si="8" ref="N56:N68">SMALL(H56:M56,2)</f>
        <v>0</v>
      </c>
      <c r="O56" s="6">
        <f aca="true" t="shared" si="9" ref="O56:O68">SMALL(H56:M56,1)</f>
        <v>0</v>
      </c>
      <c r="P56" s="9">
        <f aca="true" t="shared" si="10" ref="P56:P68">SUM(H56:M56)-O56-N56</f>
        <v>220</v>
      </c>
    </row>
    <row r="57" spans="1:16" ht="15.75" customHeight="1">
      <c r="A57" s="9">
        <f aca="true" t="shared" si="11" ref="A57:B68">1+A56</f>
        <v>2</v>
      </c>
      <c r="B57" s="34">
        <f t="shared" si="11"/>
        <v>2</v>
      </c>
      <c r="C57" s="6">
        <v>12046</v>
      </c>
      <c r="D57" s="7" t="s">
        <v>109</v>
      </c>
      <c r="E57" s="5">
        <v>88</v>
      </c>
      <c r="F57" s="5">
        <v>2</v>
      </c>
      <c r="G57" s="7" t="s">
        <v>119</v>
      </c>
      <c r="H57" s="6">
        <v>38</v>
      </c>
      <c r="I57" s="6">
        <v>34</v>
      </c>
      <c r="J57" s="6">
        <v>34</v>
      </c>
      <c r="K57" s="6">
        <v>10</v>
      </c>
      <c r="L57" s="6">
        <v>53</v>
      </c>
      <c r="M57" s="6">
        <v>22</v>
      </c>
      <c r="N57" s="6">
        <f t="shared" si="8"/>
        <v>22</v>
      </c>
      <c r="O57" s="6">
        <f t="shared" si="9"/>
        <v>10</v>
      </c>
      <c r="P57" s="9">
        <f t="shared" si="10"/>
        <v>159</v>
      </c>
    </row>
    <row r="58" spans="1:16" ht="15.75" customHeight="1">
      <c r="A58" s="9">
        <f t="shared" si="11"/>
        <v>3</v>
      </c>
      <c r="B58" s="34">
        <f t="shared" si="11"/>
        <v>3</v>
      </c>
      <c r="C58" s="6">
        <v>23123</v>
      </c>
      <c r="D58" s="7" t="s">
        <v>110</v>
      </c>
      <c r="E58" s="5">
        <v>90</v>
      </c>
      <c r="F58" s="5">
        <v>2</v>
      </c>
      <c r="G58" s="7" t="s">
        <v>16</v>
      </c>
      <c r="H58" s="6">
        <v>31</v>
      </c>
      <c r="I58" s="6">
        <v>42</v>
      </c>
      <c r="J58" s="6">
        <v>47</v>
      </c>
      <c r="K58" s="6">
        <v>34</v>
      </c>
      <c r="L58" s="6">
        <v>0</v>
      </c>
      <c r="M58" s="6">
        <v>0</v>
      </c>
      <c r="N58" s="6">
        <f t="shared" si="8"/>
        <v>0</v>
      </c>
      <c r="O58" s="6">
        <f t="shared" si="9"/>
        <v>0</v>
      </c>
      <c r="P58" s="9">
        <f t="shared" si="10"/>
        <v>154</v>
      </c>
    </row>
    <row r="59" spans="1:16" ht="15.75" customHeight="1">
      <c r="A59" s="9">
        <f t="shared" si="11"/>
        <v>4</v>
      </c>
      <c r="B59" s="34">
        <f t="shared" si="11"/>
        <v>4</v>
      </c>
      <c r="C59" s="6">
        <v>46043</v>
      </c>
      <c r="D59" s="7" t="s">
        <v>139</v>
      </c>
      <c r="E59" s="5">
        <v>88</v>
      </c>
      <c r="F59" s="5">
        <v>2</v>
      </c>
      <c r="G59" s="14" t="s">
        <v>29</v>
      </c>
      <c r="H59" s="6">
        <v>28</v>
      </c>
      <c r="I59" s="6">
        <v>22</v>
      </c>
      <c r="J59" s="6">
        <v>25</v>
      </c>
      <c r="K59" s="6">
        <v>3</v>
      </c>
      <c r="L59" s="6">
        <v>47</v>
      </c>
      <c r="M59" s="6">
        <v>53</v>
      </c>
      <c r="N59" s="6">
        <f t="shared" si="8"/>
        <v>22</v>
      </c>
      <c r="O59" s="6">
        <f t="shared" si="9"/>
        <v>3</v>
      </c>
      <c r="P59" s="9">
        <f t="shared" si="10"/>
        <v>153</v>
      </c>
    </row>
    <row r="60" spans="1:16" ht="15.75" customHeight="1">
      <c r="A60" s="9">
        <f t="shared" si="11"/>
        <v>5</v>
      </c>
      <c r="B60" s="34">
        <f t="shared" si="11"/>
        <v>5</v>
      </c>
      <c r="C60" s="13">
        <v>9015</v>
      </c>
      <c r="D60" s="14" t="s">
        <v>6</v>
      </c>
      <c r="E60" s="15">
        <v>84</v>
      </c>
      <c r="F60" s="15">
        <v>2</v>
      </c>
      <c r="G60" s="14" t="s">
        <v>2</v>
      </c>
      <c r="H60" s="6">
        <v>3</v>
      </c>
      <c r="I60" s="6">
        <v>22</v>
      </c>
      <c r="J60" s="6">
        <v>34</v>
      </c>
      <c r="K60" s="6">
        <v>42</v>
      </c>
      <c r="L60" s="6">
        <v>28</v>
      </c>
      <c r="M60" s="6">
        <v>25</v>
      </c>
      <c r="N60" s="6">
        <f t="shared" si="8"/>
        <v>22</v>
      </c>
      <c r="O60" s="6">
        <f t="shared" si="9"/>
        <v>3</v>
      </c>
      <c r="P60" s="9">
        <f t="shared" si="10"/>
        <v>129</v>
      </c>
    </row>
    <row r="61" spans="1:16" ht="15.75" customHeight="1">
      <c r="A61" s="9">
        <f t="shared" si="11"/>
        <v>6</v>
      </c>
      <c r="B61" s="34">
        <f t="shared" si="11"/>
        <v>6</v>
      </c>
      <c r="C61" s="6">
        <v>7035</v>
      </c>
      <c r="D61" s="7" t="s">
        <v>127</v>
      </c>
      <c r="E61" s="5">
        <v>80</v>
      </c>
      <c r="F61" s="5">
        <v>2</v>
      </c>
      <c r="G61" s="7" t="s">
        <v>18</v>
      </c>
      <c r="H61" s="6">
        <v>34</v>
      </c>
      <c r="I61" s="6">
        <v>3</v>
      </c>
      <c r="J61" s="6">
        <v>16</v>
      </c>
      <c r="K61" s="6">
        <v>31</v>
      </c>
      <c r="L61" s="6">
        <v>16</v>
      </c>
      <c r="M61" s="6">
        <v>31</v>
      </c>
      <c r="N61" s="6">
        <f>SMALL(H61:M61,2)</f>
        <v>16</v>
      </c>
      <c r="O61" s="6">
        <f>SMALL(H61:M61,1)</f>
        <v>3</v>
      </c>
      <c r="P61" s="9">
        <f t="shared" si="10"/>
        <v>112</v>
      </c>
    </row>
    <row r="62" spans="1:16" ht="15.75" customHeight="1">
      <c r="A62" s="9">
        <f t="shared" si="11"/>
        <v>7</v>
      </c>
      <c r="B62" s="34">
        <f t="shared" si="11"/>
        <v>7</v>
      </c>
      <c r="C62" s="13">
        <v>42023</v>
      </c>
      <c r="D62" s="14" t="s">
        <v>157</v>
      </c>
      <c r="E62" s="15">
        <v>86</v>
      </c>
      <c r="F62" s="15" t="s">
        <v>0</v>
      </c>
      <c r="G62" s="14" t="s">
        <v>13</v>
      </c>
      <c r="H62" s="6">
        <v>5</v>
      </c>
      <c r="I62" s="6">
        <v>0</v>
      </c>
      <c r="J62" s="6">
        <v>9</v>
      </c>
      <c r="K62" s="6">
        <v>53</v>
      </c>
      <c r="L62" s="6">
        <v>42</v>
      </c>
      <c r="M62" s="6">
        <v>0</v>
      </c>
      <c r="N62" s="6">
        <f t="shared" si="8"/>
        <v>0</v>
      </c>
      <c r="O62" s="6">
        <f t="shared" si="9"/>
        <v>0</v>
      </c>
      <c r="P62" s="9">
        <f t="shared" si="10"/>
        <v>109</v>
      </c>
    </row>
    <row r="63" spans="1:16" ht="15.75" customHeight="1">
      <c r="A63" s="9">
        <f t="shared" si="11"/>
        <v>8</v>
      </c>
      <c r="B63" s="34">
        <f t="shared" si="11"/>
        <v>8</v>
      </c>
      <c r="C63" s="13">
        <v>12048</v>
      </c>
      <c r="D63" s="14" t="s">
        <v>186</v>
      </c>
      <c r="E63" s="15">
        <v>92</v>
      </c>
      <c r="F63" s="15">
        <v>2</v>
      </c>
      <c r="G63" s="14" t="s">
        <v>119</v>
      </c>
      <c r="H63" s="6">
        <v>25</v>
      </c>
      <c r="I63" s="6">
        <v>0</v>
      </c>
      <c r="J63" s="6">
        <v>18</v>
      </c>
      <c r="K63" s="6">
        <v>18</v>
      </c>
      <c r="L63" s="6">
        <v>22</v>
      </c>
      <c r="M63" s="6">
        <v>42</v>
      </c>
      <c r="N63" s="6">
        <f t="shared" si="8"/>
        <v>18</v>
      </c>
      <c r="O63" s="6">
        <f t="shared" si="9"/>
        <v>0</v>
      </c>
      <c r="P63" s="9">
        <f t="shared" si="10"/>
        <v>107</v>
      </c>
    </row>
    <row r="64" spans="1:16" ht="15.75" customHeight="1">
      <c r="A64" s="9">
        <f t="shared" si="11"/>
        <v>9</v>
      </c>
      <c r="B64" s="34">
        <f t="shared" si="11"/>
        <v>9</v>
      </c>
      <c r="C64" s="13">
        <v>35004</v>
      </c>
      <c r="D64" s="14" t="s">
        <v>14</v>
      </c>
      <c r="E64" s="15">
        <v>78</v>
      </c>
      <c r="F64" s="15" t="s">
        <v>0</v>
      </c>
      <c r="G64" s="14" t="s">
        <v>52</v>
      </c>
      <c r="H64" s="6">
        <v>3</v>
      </c>
      <c r="I64" s="6">
        <v>18</v>
      </c>
      <c r="J64" s="6">
        <v>22</v>
      </c>
      <c r="K64" s="6">
        <v>16</v>
      </c>
      <c r="L64" s="6">
        <v>6</v>
      </c>
      <c r="M64" s="6">
        <v>38</v>
      </c>
      <c r="N64" s="6">
        <f t="shared" si="8"/>
        <v>6</v>
      </c>
      <c r="O64" s="6">
        <f t="shared" si="9"/>
        <v>3</v>
      </c>
      <c r="P64" s="9">
        <f t="shared" si="10"/>
        <v>94</v>
      </c>
    </row>
    <row r="65" spans="1:16" ht="15.75" customHeight="1">
      <c r="A65" s="9"/>
      <c r="B65" s="34"/>
      <c r="C65" s="13">
        <v>12020</v>
      </c>
      <c r="D65" s="14" t="s">
        <v>70</v>
      </c>
      <c r="E65" s="15">
        <v>86</v>
      </c>
      <c r="F65" s="15">
        <v>2</v>
      </c>
      <c r="G65" s="14" t="s">
        <v>119</v>
      </c>
      <c r="H65" s="6">
        <v>18</v>
      </c>
      <c r="I65" s="6">
        <v>6</v>
      </c>
      <c r="J65" s="6">
        <v>28</v>
      </c>
      <c r="K65" s="6">
        <v>28</v>
      </c>
      <c r="L65" s="6">
        <v>0</v>
      </c>
      <c r="M65" s="6">
        <v>20</v>
      </c>
      <c r="N65" s="31">
        <f t="shared" si="8"/>
        <v>6</v>
      </c>
      <c r="O65" s="31">
        <f t="shared" si="9"/>
        <v>0</v>
      </c>
      <c r="P65" s="9">
        <f t="shared" si="10"/>
        <v>94</v>
      </c>
    </row>
    <row r="66" spans="1:16" ht="15.75" customHeight="1">
      <c r="A66" s="9">
        <v>11</v>
      </c>
      <c r="B66" s="34">
        <v>11</v>
      </c>
      <c r="C66" s="13">
        <v>45008</v>
      </c>
      <c r="D66" s="14" t="s">
        <v>84</v>
      </c>
      <c r="E66" s="15">
        <v>86</v>
      </c>
      <c r="F66" s="15">
        <v>2</v>
      </c>
      <c r="G66" s="14" t="s">
        <v>56</v>
      </c>
      <c r="H66" s="6">
        <v>1</v>
      </c>
      <c r="I66" s="6">
        <v>9</v>
      </c>
      <c r="J66" s="6">
        <v>8</v>
      </c>
      <c r="K66" s="6">
        <v>20</v>
      </c>
      <c r="L66" s="6">
        <v>34</v>
      </c>
      <c r="M66" s="6">
        <v>25</v>
      </c>
      <c r="N66" s="6">
        <f t="shared" si="8"/>
        <v>8</v>
      </c>
      <c r="O66" s="6">
        <f t="shared" si="9"/>
        <v>1</v>
      </c>
      <c r="P66" s="9">
        <f t="shared" si="10"/>
        <v>88</v>
      </c>
    </row>
    <row r="67" spans="1:16" ht="15.75" customHeight="1">
      <c r="A67" s="9">
        <f t="shared" si="11"/>
        <v>12</v>
      </c>
      <c r="B67" s="34">
        <f t="shared" si="11"/>
        <v>12</v>
      </c>
      <c r="C67" s="13">
        <v>43045</v>
      </c>
      <c r="D67" s="14" t="s">
        <v>158</v>
      </c>
      <c r="E67" s="15">
        <v>89</v>
      </c>
      <c r="F67" s="15">
        <v>2</v>
      </c>
      <c r="G67" s="14" t="s">
        <v>23</v>
      </c>
      <c r="H67" s="6">
        <v>0</v>
      </c>
      <c r="I67" s="6">
        <v>0</v>
      </c>
      <c r="J67" s="6">
        <v>20</v>
      </c>
      <c r="K67" s="6">
        <v>7</v>
      </c>
      <c r="L67" s="6">
        <v>0</v>
      </c>
      <c r="M67" s="6">
        <v>60</v>
      </c>
      <c r="N67" s="6">
        <f t="shared" si="8"/>
        <v>0</v>
      </c>
      <c r="O67" s="6">
        <f t="shared" si="9"/>
        <v>0</v>
      </c>
      <c r="P67" s="9">
        <f t="shared" si="10"/>
        <v>87</v>
      </c>
    </row>
    <row r="68" spans="1:16" ht="15.75" customHeight="1" thickBot="1">
      <c r="A68" s="24">
        <f t="shared" si="11"/>
        <v>13</v>
      </c>
      <c r="B68" s="46">
        <f t="shared" si="11"/>
        <v>13</v>
      </c>
      <c r="C68" s="23">
        <v>9019</v>
      </c>
      <c r="D68" s="47" t="s">
        <v>166</v>
      </c>
      <c r="E68" s="25">
        <v>92</v>
      </c>
      <c r="F68" s="25">
        <v>2</v>
      </c>
      <c r="G68" s="47" t="s">
        <v>2</v>
      </c>
      <c r="H68" s="23">
        <v>22</v>
      </c>
      <c r="I68" s="23">
        <v>20</v>
      </c>
      <c r="J68" s="23">
        <v>4</v>
      </c>
      <c r="K68" s="23">
        <v>0</v>
      </c>
      <c r="L68" s="23">
        <v>14</v>
      </c>
      <c r="M68" s="23">
        <v>28</v>
      </c>
      <c r="N68" s="23">
        <f t="shared" si="8"/>
        <v>4</v>
      </c>
      <c r="O68" s="23">
        <f t="shared" si="9"/>
        <v>0</v>
      </c>
      <c r="P68" s="24">
        <f t="shared" si="10"/>
        <v>84</v>
      </c>
    </row>
    <row r="69" spans="1:16" ht="21" customHeight="1">
      <c r="A69" s="54" t="s">
        <v>168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ht="15.75" customHeight="1">
      <c r="A70" s="9">
        <f>1+A68</f>
        <v>14</v>
      </c>
      <c r="B70" s="34">
        <f aca="true" t="shared" si="12" ref="A70:B84">1+B69</f>
        <v>1</v>
      </c>
      <c r="C70" s="13">
        <v>23121</v>
      </c>
      <c r="D70" s="14" t="s">
        <v>72</v>
      </c>
      <c r="E70" s="15">
        <v>88</v>
      </c>
      <c r="F70" s="15">
        <v>2</v>
      </c>
      <c r="G70" s="14" t="s">
        <v>16</v>
      </c>
      <c r="H70" s="6">
        <v>9</v>
      </c>
      <c r="I70" s="6">
        <v>28</v>
      </c>
      <c r="J70" s="6">
        <v>14</v>
      </c>
      <c r="K70" s="6">
        <v>6</v>
      </c>
      <c r="L70" s="6">
        <v>31</v>
      </c>
      <c r="M70" s="6">
        <v>4</v>
      </c>
      <c r="N70" s="6">
        <f>SMALL(H70:M70,2)</f>
        <v>6</v>
      </c>
      <c r="O70" s="6">
        <f>SMALL(H70:M70,1)</f>
        <v>4</v>
      </c>
      <c r="P70" s="9">
        <f aca="true" t="shared" si="13" ref="P70:P92">SUM(H70:M70)-O70-N70</f>
        <v>82</v>
      </c>
    </row>
    <row r="71" spans="1:16" ht="15.75" customHeight="1">
      <c r="A71" s="9">
        <f t="shared" si="12"/>
        <v>15</v>
      </c>
      <c r="B71" s="34">
        <f t="shared" si="12"/>
        <v>2</v>
      </c>
      <c r="C71" s="13">
        <v>9025</v>
      </c>
      <c r="D71" s="14" t="s">
        <v>5</v>
      </c>
      <c r="E71" s="15">
        <v>76</v>
      </c>
      <c r="F71" s="15">
        <v>2</v>
      </c>
      <c r="G71" s="14" t="s">
        <v>2</v>
      </c>
      <c r="H71" s="6">
        <v>10</v>
      </c>
      <c r="I71" s="6">
        <v>18</v>
      </c>
      <c r="J71" s="6">
        <v>20</v>
      </c>
      <c r="K71" s="6">
        <v>31</v>
      </c>
      <c r="L71" s="6">
        <v>0</v>
      </c>
      <c r="M71" s="6">
        <v>0</v>
      </c>
      <c r="N71" s="6">
        <f>SMALL(H71:M71,2)</f>
        <v>0</v>
      </c>
      <c r="O71" s="6">
        <f>SMALL(H71:M71,1)</f>
        <v>0</v>
      </c>
      <c r="P71" s="9">
        <f t="shared" si="13"/>
        <v>79</v>
      </c>
    </row>
    <row r="72" spans="1:16" ht="15.75" customHeight="1">
      <c r="A72" s="9">
        <f t="shared" si="12"/>
        <v>16</v>
      </c>
      <c r="B72" s="34">
        <f t="shared" si="12"/>
        <v>3</v>
      </c>
      <c r="C72" s="6">
        <v>9046</v>
      </c>
      <c r="D72" s="7" t="s">
        <v>80</v>
      </c>
      <c r="E72" s="5">
        <v>86</v>
      </c>
      <c r="F72" s="5">
        <v>2</v>
      </c>
      <c r="G72" s="7" t="s">
        <v>2</v>
      </c>
      <c r="H72" s="6">
        <v>16</v>
      </c>
      <c r="I72" s="6">
        <v>14</v>
      </c>
      <c r="J72" s="6">
        <v>0</v>
      </c>
      <c r="K72" s="6">
        <v>9</v>
      </c>
      <c r="L72" s="6">
        <v>38</v>
      </c>
      <c r="M72" s="6">
        <v>1</v>
      </c>
      <c r="N72" s="6">
        <f>SMALL(H72:M72,2)</f>
        <v>1</v>
      </c>
      <c r="O72" s="6">
        <f>SMALL(H72:M72,1)</f>
        <v>0</v>
      </c>
      <c r="P72" s="9">
        <f t="shared" si="13"/>
        <v>77</v>
      </c>
    </row>
    <row r="73" spans="1:16" ht="15.75" customHeight="1">
      <c r="A73" s="9">
        <f t="shared" si="12"/>
        <v>17</v>
      </c>
      <c r="B73" s="34">
        <f t="shared" si="12"/>
        <v>4</v>
      </c>
      <c r="C73" s="6">
        <v>49030</v>
      </c>
      <c r="D73" s="7" t="s">
        <v>202</v>
      </c>
      <c r="E73" s="5">
        <v>92</v>
      </c>
      <c r="F73" s="5">
        <v>2</v>
      </c>
      <c r="G73" s="7" t="s">
        <v>3</v>
      </c>
      <c r="H73" s="6">
        <v>0</v>
      </c>
      <c r="I73" s="6">
        <v>0</v>
      </c>
      <c r="J73" s="6">
        <v>0</v>
      </c>
      <c r="K73" s="6">
        <v>8</v>
      </c>
      <c r="L73" s="6">
        <v>18</v>
      </c>
      <c r="M73" s="6">
        <v>47</v>
      </c>
      <c r="N73" s="6"/>
      <c r="O73" s="6"/>
      <c r="P73" s="9">
        <f t="shared" si="13"/>
        <v>73</v>
      </c>
    </row>
    <row r="74" spans="1:16" ht="15.75" customHeight="1">
      <c r="A74" s="9">
        <f t="shared" si="12"/>
        <v>18</v>
      </c>
      <c r="B74" s="34">
        <f t="shared" si="12"/>
        <v>5</v>
      </c>
      <c r="C74" s="13">
        <v>121034</v>
      </c>
      <c r="D74" s="14" t="s">
        <v>7</v>
      </c>
      <c r="E74" s="15">
        <v>73</v>
      </c>
      <c r="F74" s="15">
        <v>2</v>
      </c>
      <c r="G74" s="14" t="s">
        <v>8</v>
      </c>
      <c r="H74" s="6">
        <v>8</v>
      </c>
      <c r="I74" s="6">
        <v>25</v>
      </c>
      <c r="J74" s="6">
        <v>6</v>
      </c>
      <c r="K74" s="6">
        <v>25</v>
      </c>
      <c r="L74" s="6">
        <v>0</v>
      </c>
      <c r="M74" s="6">
        <v>0</v>
      </c>
      <c r="N74" s="6">
        <f aca="true" t="shared" si="14" ref="N74:N91">SMALL(H74:M74,2)</f>
        <v>0</v>
      </c>
      <c r="O74" s="6">
        <f aca="true" t="shared" si="15" ref="O74:O91">SMALL(H74:M74,1)</f>
        <v>0</v>
      </c>
      <c r="P74" s="9">
        <f t="shared" si="13"/>
        <v>64</v>
      </c>
    </row>
    <row r="75" spans="1:16" ht="15.75" customHeight="1">
      <c r="A75" s="9">
        <f t="shared" si="12"/>
        <v>19</v>
      </c>
      <c r="B75" s="34">
        <f t="shared" si="12"/>
        <v>6</v>
      </c>
      <c r="C75" s="6">
        <v>80004</v>
      </c>
      <c r="D75" s="7" t="s">
        <v>145</v>
      </c>
      <c r="E75" s="5">
        <v>93</v>
      </c>
      <c r="F75" s="5" t="s">
        <v>0</v>
      </c>
      <c r="G75" s="7" t="s">
        <v>97</v>
      </c>
      <c r="H75" s="6">
        <v>10</v>
      </c>
      <c r="I75" s="6">
        <v>12</v>
      </c>
      <c r="J75" s="6">
        <v>10</v>
      </c>
      <c r="K75" s="6">
        <v>12</v>
      </c>
      <c r="L75" s="6">
        <v>0</v>
      </c>
      <c r="M75" s="6">
        <v>0</v>
      </c>
      <c r="N75" s="6">
        <f t="shared" si="14"/>
        <v>0</v>
      </c>
      <c r="O75" s="6">
        <f t="shared" si="15"/>
        <v>0</v>
      </c>
      <c r="P75" s="9">
        <f t="shared" si="13"/>
        <v>44</v>
      </c>
    </row>
    <row r="76" spans="1:16" ht="15.75" customHeight="1">
      <c r="A76" s="9">
        <f t="shared" si="12"/>
        <v>20</v>
      </c>
      <c r="B76" s="34">
        <f t="shared" si="12"/>
        <v>7</v>
      </c>
      <c r="C76" s="6">
        <v>23032</v>
      </c>
      <c r="D76" s="7" t="s">
        <v>115</v>
      </c>
      <c r="E76" s="5">
        <v>85</v>
      </c>
      <c r="F76" s="5">
        <v>2</v>
      </c>
      <c r="G76" s="14" t="s">
        <v>16</v>
      </c>
      <c r="H76" s="6">
        <v>0</v>
      </c>
      <c r="I76" s="6">
        <v>0</v>
      </c>
      <c r="J76" s="6">
        <v>5</v>
      </c>
      <c r="K76" s="6">
        <v>14</v>
      </c>
      <c r="L76" s="6">
        <v>10</v>
      </c>
      <c r="M76" s="6">
        <v>14</v>
      </c>
      <c r="N76" s="6">
        <f t="shared" si="14"/>
        <v>0</v>
      </c>
      <c r="O76" s="6">
        <f t="shared" si="15"/>
        <v>0</v>
      </c>
      <c r="P76" s="9">
        <f t="shared" si="13"/>
        <v>43</v>
      </c>
    </row>
    <row r="77" spans="1:16" ht="15.75" customHeight="1">
      <c r="A77" s="9">
        <f t="shared" si="12"/>
        <v>21</v>
      </c>
      <c r="B77" s="34">
        <f t="shared" si="12"/>
        <v>8</v>
      </c>
      <c r="C77" s="13">
        <v>49001</v>
      </c>
      <c r="D77" s="14" t="s">
        <v>130</v>
      </c>
      <c r="E77" s="15">
        <v>90</v>
      </c>
      <c r="F77" s="15">
        <v>2</v>
      </c>
      <c r="G77" s="14" t="s">
        <v>3</v>
      </c>
      <c r="H77" s="6">
        <v>14</v>
      </c>
      <c r="I77" s="6">
        <v>16</v>
      </c>
      <c r="J77" s="6">
        <v>12</v>
      </c>
      <c r="K77" s="6">
        <v>0</v>
      </c>
      <c r="L77" s="6">
        <v>0</v>
      </c>
      <c r="M77" s="6">
        <v>0</v>
      </c>
      <c r="N77" s="6">
        <f t="shared" si="14"/>
        <v>0</v>
      </c>
      <c r="O77" s="6">
        <f t="shared" si="15"/>
        <v>0</v>
      </c>
      <c r="P77" s="9">
        <f t="shared" si="13"/>
        <v>42</v>
      </c>
    </row>
    <row r="78" spans="1:16" ht="15.75" customHeight="1">
      <c r="A78" s="9">
        <f t="shared" si="12"/>
        <v>22</v>
      </c>
      <c r="B78" s="34">
        <f t="shared" si="12"/>
        <v>9</v>
      </c>
      <c r="C78" s="6">
        <v>9094</v>
      </c>
      <c r="D78" s="7" t="s">
        <v>9</v>
      </c>
      <c r="E78" s="5">
        <v>65</v>
      </c>
      <c r="F78" s="5">
        <v>2</v>
      </c>
      <c r="G78" s="7" t="s">
        <v>2</v>
      </c>
      <c r="H78" s="6">
        <v>0</v>
      </c>
      <c r="I78" s="6">
        <v>0</v>
      </c>
      <c r="J78" s="6">
        <v>18</v>
      </c>
      <c r="K78" s="6">
        <v>18</v>
      </c>
      <c r="L78" s="6">
        <v>0</v>
      </c>
      <c r="M78" s="6">
        <v>0</v>
      </c>
      <c r="N78" s="6">
        <f t="shared" si="14"/>
        <v>0</v>
      </c>
      <c r="O78" s="6">
        <f t="shared" si="15"/>
        <v>0</v>
      </c>
      <c r="P78" s="9">
        <f t="shared" si="13"/>
        <v>36</v>
      </c>
    </row>
    <row r="79" spans="1:16" ht="15.75" customHeight="1">
      <c r="A79" s="9"/>
      <c r="B79" s="34"/>
      <c r="C79" s="13">
        <v>119076</v>
      </c>
      <c r="D79" s="14" t="s">
        <v>76</v>
      </c>
      <c r="E79" s="15">
        <v>86</v>
      </c>
      <c r="F79" s="15">
        <v>2</v>
      </c>
      <c r="G79" s="14" t="s">
        <v>1</v>
      </c>
      <c r="H79" s="6">
        <v>14</v>
      </c>
      <c r="I79" s="6">
        <v>22</v>
      </c>
      <c r="J79" s="6">
        <v>0</v>
      </c>
      <c r="K79" s="6">
        <v>0</v>
      </c>
      <c r="L79" s="6">
        <v>0</v>
      </c>
      <c r="M79" s="6">
        <v>0</v>
      </c>
      <c r="N79" s="6">
        <f t="shared" si="14"/>
        <v>0</v>
      </c>
      <c r="O79" s="6">
        <f t="shared" si="15"/>
        <v>0</v>
      </c>
      <c r="P79" s="9">
        <f t="shared" si="13"/>
        <v>36</v>
      </c>
    </row>
    <row r="80" spans="1:16" ht="15.75" customHeight="1">
      <c r="A80" s="9">
        <v>24</v>
      </c>
      <c r="B80" s="34">
        <v>24</v>
      </c>
      <c r="C80" s="13">
        <v>49041</v>
      </c>
      <c r="D80" s="14" t="s">
        <v>99</v>
      </c>
      <c r="E80" s="15">
        <v>88</v>
      </c>
      <c r="F80" s="15">
        <v>2</v>
      </c>
      <c r="G80" s="14" t="s">
        <v>3</v>
      </c>
      <c r="H80" s="6">
        <v>0</v>
      </c>
      <c r="I80" s="6">
        <v>5</v>
      </c>
      <c r="J80" s="6">
        <v>0</v>
      </c>
      <c r="K80" s="6">
        <v>4</v>
      </c>
      <c r="L80" s="6">
        <v>25</v>
      </c>
      <c r="M80" s="6">
        <v>0</v>
      </c>
      <c r="N80" s="6">
        <f t="shared" si="14"/>
        <v>0</v>
      </c>
      <c r="O80" s="6">
        <f t="shared" si="15"/>
        <v>0</v>
      </c>
      <c r="P80" s="9">
        <f t="shared" si="13"/>
        <v>34</v>
      </c>
    </row>
    <row r="81" spans="1:16" ht="15.75" customHeight="1">
      <c r="A81" s="9">
        <f t="shared" si="12"/>
        <v>25</v>
      </c>
      <c r="B81" s="34">
        <f t="shared" si="12"/>
        <v>25</v>
      </c>
      <c r="C81" s="13">
        <v>121088</v>
      </c>
      <c r="D81" s="14" t="s">
        <v>141</v>
      </c>
      <c r="E81" s="15">
        <v>77</v>
      </c>
      <c r="F81" s="15">
        <v>2</v>
      </c>
      <c r="G81" s="14" t="s">
        <v>8</v>
      </c>
      <c r="H81" s="6">
        <v>0</v>
      </c>
      <c r="I81" s="6">
        <v>7</v>
      </c>
      <c r="J81" s="6">
        <v>2</v>
      </c>
      <c r="K81" s="6">
        <v>5</v>
      </c>
      <c r="L81" s="6">
        <v>0</v>
      </c>
      <c r="M81" s="6">
        <v>16</v>
      </c>
      <c r="N81" s="6">
        <f t="shared" si="14"/>
        <v>0</v>
      </c>
      <c r="O81" s="6">
        <f t="shared" si="15"/>
        <v>0</v>
      </c>
      <c r="P81" s="9">
        <f t="shared" si="13"/>
        <v>30</v>
      </c>
    </row>
    <row r="82" spans="1:16" ht="15.75" customHeight="1">
      <c r="A82" s="9">
        <f t="shared" si="12"/>
        <v>26</v>
      </c>
      <c r="B82" s="34">
        <f t="shared" si="12"/>
        <v>26</v>
      </c>
      <c r="C82" s="1">
        <v>65021</v>
      </c>
      <c r="D82" s="4" t="s">
        <v>209</v>
      </c>
      <c r="E82" s="3">
        <v>90</v>
      </c>
      <c r="F82" s="3">
        <v>3</v>
      </c>
      <c r="G82" s="4" t="s">
        <v>210</v>
      </c>
      <c r="H82" s="6">
        <v>0</v>
      </c>
      <c r="I82" s="6">
        <v>0</v>
      </c>
      <c r="J82" s="6">
        <v>0</v>
      </c>
      <c r="K82" s="6">
        <v>0</v>
      </c>
      <c r="L82" s="6">
        <v>9</v>
      </c>
      <c r="M82" s="6">
        <v>18</v>
      </c>
      <c r="N82" s="6">
        <f t="shared" si="14"/>
        <v>0</v>
      </c>
      <c r="O82" s="6">
        <f t="shared" si="15"/>
        <v>0</v>
      </c>
      <c r="P82" s="9">
        <f t="shared" si="13"/>
        <v>27</v>
      </c>
    </row>
    <row r="83" spans="1:16" ht="15.75" customHeight="1">
      <c r="A83" s="9">
        <f t="shared" si="12"/>
        <v>27</v>
      </c>
      <c r="B83" s="34">
        <f t="shared" si="12"/>
        <v>27</v>
      </c>
      <c r="C83" s="13">
        <v>121016</v>
      </c>
      <c r="D83" s="14" t="s">
        <v>207</v>
      </c>
      <c r="E83" s="15">
        <v>93</v>
      </c>
      <c r="F83" s="15">
        <v>2</v>
      </c>
      <c r="G83" s="14" t="s">
        <v>8</v>
      </c>
      <c r="H83" s="6">
        <v>0</v>
      </c>
      <c r="I83" s="6">
        <v>0</v>
      </c>
      <c r="J83" s="6">
        <v>0</v>
      </c>
      <c r="K83" s="6">
        <v>0</v>
      </c>
      <c r="L83" s="6">
        <v>20</v>
      </c>
      <c r="M83" s="6">
        <v>6</v>
      </c>
      <c r="N83" s="6">
        <f>SMALL(H83:M83,2)</f>
        <v>0</v>
      </c>
      <c r="O83" s="6">
        <f>SMALL(H83:M83,1)</f>
        <v>0</v>
      </c>
      <c r="P83" s="9">
        <f t="shared" si="13"/>
        <v>26</v>
      </c>
    </row>
    <row r="84" spans="1:16" ht="15.75" customHeight="1">
      <c r="A84" s="9">
        <f t="shared" si="12"/>
        <v>28</v>
      </c>
      <c r="B84" s="34">
        <f t="shared" si="12"/>
        <v>28</v>
      </c>
      <c r="C84" s="6">
        <v>133011</v>
      </c>
      <c r="D84" s="7" t="s">
        <v>208</v>
      </c>
      <c r="E84" s="5">
        <v>92</v>
      </c>
      <c r="F84" s="5">
        <v>2</v>
      </c>
      <c r="G84" s="7" t="s">
        <v>155</v>
      </c>
      <c r="H84" s="6">
        <v>0</v>
      </c>
      <c r="I84" s="6">
        <v>0</v>
      </c>
      <c r="J84" s="6">
        <v>0</v>
      </c>
      <c r="K84" s="6">
        <v>0</v>
      </c>
      <c r="L84" s="6">
        <v>12</v>
      </c>
      <c r="M84" s="6">
        <v>3</v>
      </c>
      <c r="N84" s="6">
        <f>SMALL(H84:M84,2)</f>
        <v>0</v>
      </c>
      <c r="O84" s="6">
        <f>SMALL(H84:M84,1)</f>
        <v>0</v>
      </c>
      <c r="P84" s="9">
        <f t="shared" si="13"/>
        <v>15</v>
      </c>
    </row>
    <row r="85" spans="1:16" ht="15.75" customHeight="1">
      <c r="A85" s="9"/>
      <c r="B85" s="34"/>
      <c r="C85" s="13">
        <v>9053</v>
      </c>
      <c r="D85" s="14" t="s">
        <v>85</v>
      </c>
      <c r="E85" s="15">
        <v>88</v>
      </c>
      <c r="F85" s="15">
        <v>2</v>
      </c>
      <c r="G85" s="14" t="s">
        <v>2</v>
      </c>
      <c r="H85" s="6">
        <v>7</v>
      </c>
      <c r="I85" s="6">
        <v>0</v>
      </c>
      <c r="J85" s="6">
        <v>1</v>
      </c>
      <c r="K85" s="6">
        <v>0</v>
      </c>
      <c r="L85" s="6">
        <v>7</v>
      </c>
      <c r="M85" s="6">
        <v>0</v>
      </c>
      <c r="N85" s="6">
        <f>SMALL(H85:M85,2)</f>
        <v>0</v>
      </c>
      <c r="O85" s="6">
        <f>SMALL(H85:M85,1)</f>
        <v>0</v>
      </c>
      <c r="P85" s="9">
        <f t="shared" si="13"/>
        <v>15</v>
      </c>
    </row>
    <row r="86" spans="1:16" ht="15.75" customHeight="1">
      <c r="A86" s="9"/>
      <c r="B86" s="34"/>
      <c r="C86" s="1">
        <v>10033</v>
      </c>
      <c r="D86" s="4" t="s">
        <v>211</v>
      </c>
      <c r="E86" s="3">
        <v>61</v>
      </c>
      <c r="F86" s="3">
        <v>2</v>
      </c>
      <c r="G86" s="4" t="s">
        <v>4</v>
      </c>
      <c r="H86" s="6">
        <v>0</v>
      </c>
      <c r="I86" s="6">
        <v>0</v>
      </c>
      <c r="J86" s="6">
        <v>0</v>
      </c>
      <c r="K86" s="6">
        <v>0</v>
      </c>
      <c r="L86" s="6">
        <v>5</v>
      </c>
      <c r="M86" s="6">
        <v>10</v>
      </c>
      <c r="N86" s="6">
        <f t="shared" si="14"/>
        <v>0</v>
      </c>
      <c r="O86" s="6">
        <f t="shared" si="15"/>
        <v>0</v>
      </c>
      <c r="P86" s="9">
        <f t="shared" si="13"/>
        <v>15</v>
      </c>
    </row>
    <row r="87" spans="1:16" ht="15.75" customHeight="1">
      <c r="A87" s="9">
        <v>31</v>
      </c>
      <c r="B87" s="34">
        <v>31</v>
      </c>
      <c r="C87" s="13">
        <v>43021</v>
      </c>
      <c r="D87" s="14" t="s">
        <v>128</v>
      </c>
      <c r="E87" s="15">
        <v>89</v>
      </c>
      <c r="F87" s="15">
        <v>2</v>
      </c>
      <c r="G87" s="14" t="s">
        <v>23</v>
      </c>
      <c r="H87" s="6">
        <v>4</v>
      </c>
      <c r="I87" s="6">
        <v>2</v>
      </c>
      <c r="J87" s="6">
        <v>7</v>
      </c>
      <c r="K87" s="6">
        <v>0</v>
      </c>
      <c r="L87" s="6">
        <v>0</v>
      </c>
      <c r="M87" s="6">
        <v>0</v>
      </c>
      <c r="N87" s="6">
        <f>SMALL(H87:M87,2)</f>
        <v>0</v>
      </c>
      <c r="O87" s="6">
        <f>SMALL(H87:M87,1)</f>
        <v>0</v>
      </c>
      <c r="P87" s="9">
        <f t="shared" si="13"/>
        <v>13</v>
      </c>
    </row>
    <row r="88" spans="1:16" ht="15.75" customHeight="1">
      <c r="A88" s="9"/>
      <c r="B88" s="34"/>
      <c r="C88" s="13">
        <v>38020</v>
      </c>
      <c r="D88" s="14" t="s">
        <v>160</v>
      </c>
      <c r="E88" s="15">
        <v>90</v>
      </c>
      <c r="F88" s="15">
        <v>3</v>
      </c>
      <c r="G88" s="14" t="s">
        <v>161</v>
      </c>
      <c r="H88" s="6">
        <v>2</v>
      </c>
      <c r="I88" s="6">
        <v>0</v>
      </c>
      <c r="J88" s="6">
        <v>3</v>
      </c>
      <c r="K88" s="6">
        <v>0</v>
      </c>
      <c r="L88" s="6">
        <v>0</v>
      </c>
      <c r="M88" s="6">
        <v>8</v>
      </c>
      <c r="N88" s="6">
        <f t="shared" si="14"/>
        <v>0</v>
      </c>
      <c r="O88" s="6">
        <f t="shared" si="15"/>
        <v>0</v>
      </c>
      <c r="P88" s="9">
        <f t="shared" si="13"/>
        <v>13</v>
      </c>
    </row>
    <row r="89" spans="1:16" ht="15.75" customHeight="1">
      <c r="A89" s="9">
        <v>33</v>
      </c>
      <c r="B89" s="34">
        <v>33</v>
      </c>
      <c r="C89" s="13">
        <v>49040</v>
      </c>
      <c r="D89" s="14" t="s">
        <v>89</v>
      </c>
      <c r="E89" s="15">
        <v>87</v>
      </c>
      <c r="F89" s="15">
        <v>2</v>
      </c>
      <c r="G89" s="14" t="s">
        <v>3</v>
      </c>
      <c r="H89" s="6">
        <v>0</v>
      </c>
      <c r="I89" s="6">
        <v>0</v>
      </c>
      <c r="J89" s="6">
        <v>0</v>
      </c>
      <c r="K89" s="6">
        <v>1</v>
      </c>
      <c r="L89" s="6">
        <v>3</v>
      </c>
      <c r="M89" s="6">
        <v>7</v>
      </c>
      <c r="N89" s="6">
        <f t="shared" si="14"/>
        <v>0</v>
      </c>
      <c r="O89" s="6">
        <f t="shared" si="15"/>
        <v>0</v>
      </c>
      <c r="P89" s="9">
        <f t="shared" si="13"/>
        <v>11</v>
      </c>
    </row>
    <row r="90" spans="1:16" ht="15.75" customHeight="1">
      <c r="A90" s="9">
        <f aca="true" t="shared" si="16" ref="A90:B92">1+A89</f>
        <v>34</v>
      </c>
      <c r="B90" s="34">
        <f t="shared" si="16"/>
        <v>34</v>
      </c>
      <c r="C90" s="13">
        <v>33016</v>
      </c>
      <c r="D90" s="14" t="s">
        <v>86</v>
      </c>
      <c r="E90" s="15">
        <v>89</v>
      </c>
      <c r="F90" s="15">
        <v>2</v>
      </c>
      <c r="G90" s="14" t="s">
        <v>38</v>
      </c>
      <c r="H90" s="6">
        <v>6</v>
      </c>
      <c r="I90" s="6">
        <v>4</v>
      </c>
      <c r="J90" s="6">
        <v>0</v>
      </c>
      <c r="K90" s="6">
        <v>0</v>
      </c>
      <c r="L90" s="6">
        <v>0</v>
      </c>
      <c r="M90" s="6">
        <v>0</v>
      </c>
      <c r="N90" s="6">
        <f t="shared" si="14"/>
        <v>0</v>
      </c>
      <c r="O90" s="6">
        <f t="shared" si="15"/>
        <v>0</v>
      </c>
      <c r="P90" s="9">
        <f t="shared" si="13"/>
        <v>10</v>
      </c>
    </row>
    <row r="91" spans="1:16" ht="15.75" customHeight="1">
      <c r="A91" s="9">
        <f t="shared" si="16"/>
        <v>35</v>
      </c>
      <c r="B91" s="34">
        <f t="shared" si="16"/>
        <v>35</v>
      </c>
      <c r="C91" s="6">
        <v>122004</v>
      </c>
      <c r="D91" s="7" t="s">
        <v>131</v>
      </c>
      <c r="E91" s="5">
        <v>87</v>
      </c>
      <c r="F91" s="5">
        <v>2</v>
      </c>
      <c r="G91" s="7" t="s">
        <v>11</v>
      </c>
      <c r="H91" s="6">
        <v>0</v>
      </c>
      <c r="I91" s="6">
        <v>1</v>
      </c>
      <c r="J91" s="6">
        <v>0</v>
      </c>
      <c r="K91" s="6">
        <v>0</v>
      </c>
      <c r="L91" s="6">
        <v>8</v>
      </c>
      <c r="M91" s="6">
        <v>0</v>
      </c>
      <c r="N91" s="6">
        <f t="shared" si="14"/>
        <v>0</v>
      </c>
      <c r="O91" s="6">
        <f t="shared" si="15"/>
        <v>0</v>
      </c>
      <c r="P91" s="9">
        <f t="shared" si="13"/>
        <v>9</v>
      </c>
    </row>
    <row r="92" spans="1:16" ht="15.75" customHeight="1">
      <c r="A92" s="9">
        <f t="shared" si="16"/>
        <v>36</v>
      </c>
      <c r="B92" s="34">
        <f t="shared" si="16"/>
        <v>36</v>
      </c>
      <c r="C92" s="1">
        <v>119111</v>
      </c>
      <c r="D92" s="4" t="s">
        <v>114</v>
      </c>
      <c r="E92" s="3">
        <v>89</v>
      </c>
      <c r="F92" s="3">
        <v>2</v>
      </c>
      <c r="G92" s="4" t="s">
        <v>1</v>
      </c>
      <c r="H92" s="6">
        <v>0</v>
      </c>
      <c r="I92" s="6">
        <v>0</v>
      </c>
      <c r="J92" s="6">
        <v>0</v>
      </c>
      <c r="K92" s="6">
        <v>0</v>
      </c>
      <c r="L92" s="6">
        <v>2</v>
      </c>
      <c r="M92" s="6">
        <v>2</v>
      </c>
      <c r="N92" s="6">
        <f>SMALL(H92:M92,2)</f>
        <v>0</v>
      </c>
      <c r="O92" s="6">
        <f>SMALL(H92:M92,1)</f>
        <v>0</v>
      </c>
      <c r="P92" s="9">
        <f t="shared" si="13"/>
        <v>4</v>
      </c>
    </row>
    <row r="93" spans="1:16" ht="10.5" customHeight="1">
      <c r="A93" s="9"/>
      <c r="B93" s="6"/>
      <c r="C93" s="6"/>
      <c r="D93" s="7"/>
      <c r="E93" s="5"/>
      <c r="F93" s="5"/>
      <c r="G93" s="7"/>
      <c r="H93" s="6"/>
      <c r="I93" s="6"/>
      <c r="J93" s="6"/>
      <c r="K93" s="6"/>
      <c r="L93" s="6"/>
      <c r="M93" s="6"/>
      <c r="N93" s="6"/>
      <c r="O93" s="6"/>
      <c r="P93" s="6"/>
    </row>
    <row r="94" spans="1:15" ht="15.75" customHeight="1">
      <c r="A94" s="32"/>
      <c r="B94"/>
      <c r="C94" t="s">
        <v>214</v>
      </c>
      <c r="D94"/>
      <c r="E94"/>
      <c r="F94"/>
      <c r="G94" s="12"/>
      <c r="H94"/>
      <c r="I94"/>
      <c r="J94"/>
      <c r="K94"/>
      <c r="L94"/>
      <c r="M94"/>
      <c r="N94" s="6"/>
      <c r="O94" s="6"/>
    </row>
    <row r="95" spans="1:18" ht="27.75">
      <c r="A95" s="55" t="s">
        <v>167</v>
      </c>
      <c r="B95" s="55"/>
      <c r="C95" s="55"/>
      <c r="D95" s="55"/>
      <c r="E95" s="21"/>
      <c r="F95" s="21"/>
      <c r="G95" s="50"/>
      <c r="H95" s="53" t="s">
        <v>169</v>
      </c>
      <c r="I95" s="53"/>
      <c r="J95" s="53" t="s">
        <v>143</v>
      </c>
      <c r="K95" s="53"/>
      <c r="L95" s="53" t="s">
        <v>170</v>
      </c>
      <c r="M95" s="53"/>
      <c r="N95" s="26" t="s">
        <v>117</v>
      </c>
      <c r="O95" s="26" t="s">
        <v>117</v>
      </c>
      <c r="P95" s="39" t="s">
        <v>118</v>
      </c>
      <c r="Q95" s="36"/>
      <c r="R95" s="36"/>
    </row>
    <row r="96" spans="1:18" ht="15">
      <c r="A96" s="8">
        <v>1</v>
      </c>
      <c r="B96" s="35">
        <v>1</v>
      </c>
      <c r="C96" s="13">
        <v>119128</v>
      </c>
      <c r="D96" s="14" t="s">
        <v>101</v>
      </c>
      <c r="E96" s="15">
        <v>90</v>
      </c>
      <c r="F96" s="15">
        <v>2</v>
      </c>
      <c r="G96" s="14" t="s">
        <v>1</v>
      </c>
      <c r="H96"/>
      <c r="I96" s="12"/>
      <c r="J96" s="11"/>
      <c r="K96" s="11"/>
      <c r="L96" s="20"/>
      <c r="M96"/>
      <c r="N96"/>
      <c r="O96"/>
      <c r="P96"/>
      <c r="Q96" s="37"/>
      <c r="R96" s="1"/>
    </row>
    <row r="97" spans="2:18" ht="12.75">
      <c r="B97" s="35"/>
      <c r="C97" s="13">
        <v>119127</v>
      </c>
      <c r="D97" s="14" t="s">
        <v>102</v>
      </c>
      <c r="E97" s="15">
        <v>91</v>
      </c>
      <c r="F97" s="15"/>
      <c r="G97" s="14" t="s">
        <v>1</v>
      </c>
      <c r="H97" s="31">
        <v>42</v>
      </c>
      <c r="I97" s="31">
        <v>34</v>
      </c>
      <c r="J97" s="31">
        <v>53</v>
      </c>
      <c r="K97" s="31">
        <v>53</v>
      </c>
      <c r="L97" s="31">
        <v>60</v>
      </c>
      <c r="M97" s="31">
        <v>47</v>
      </c>
      <c r="N97" s="6">
        <f aca="true" t="shared" si="17" ref="N97:N121">SMALL(H97:M97,2)</f>
        <v>42</v>
      </c>
      <c r="O97" s="6">
        <f aca="true" t="shared" si="18" ref="O97:O121">SMALL(H97:M97,1)</f>
        <v>34</v>
      </c>
      <c r="P97" s="9">
        <f aca="true" t="shared" si="19" ref="P97:P121">SUM(H97:M97)-O97-N97</f>
        <v>213</v>
      </c>
      <c r="Q97" s="38"/>
      <c r="R97" s="38"/>
    </row>
    <row r="98" spans="1:18" ht="12.75">
      <c r="A98" s="8">
        <f>1+A96</f>
        <v>2</v>
      </c>
      <c r="B98" s="35">
        <f>1+B96</f>
        <v>2</v>
      </c>
      <c r="C98" s="13">
        <v>124001</v>
      </c>
      <c r="D98" s="14" t="s">
        <v>93</v>
      </c>
      <c r="E98" s="15">
        <v>88</v>
      </c>
      <c r="F98" s="15">
        <v>2</v>
      </c>
      <c r="G98" s="14" t="s">
        <v>64</v>
      </c>
      <c r="H98" s="13"/>
      <c r="I98" s="14"/>
      <c r="J98" s="15"/>
      <c r="K98" s="15"/>
      <c r="L98" s="19"/>
      <c r="M98" s="31"/>
      <c r="N98" s="31"/>
      <c r="O98" s="31"/>
      <c r="P98" s="31"/>
      <c r="Q98" s="38"/>
      <c r="R98" s="38"/>
    </row>
    <row r="99" spans="2:18" ht="12.75">
      <c r="B99" s="35"/>
      <c r="C99" s="13">
        <v>124009</v>
      </c>
      <c r="D99" s="14" t="s">
        <v>94</v>
      </c>
      <c r="E99" s="15">
        <v>88</v>
      </c>
      <c r="F99" s="15"/>
      <c r="G99" s="14" t="s">
        <v>64</v>
      </c>
      <c r="H99" s="31">
        <v>47</v>
      </c>
      <c r="I99" s="31">
        <v>47</v>
      </c>
      <c r="J99" s="31">
        <v>42</v>
      </c>
      <c r="K99" s="31">
        <v>38</v>
      </c>
      <c r="L99" s="31">
        <v>0</v>
      </c>
      <c r="M99" s="31">
        <v>0</v>
      </c>
      <c r="N99" s="6">
        <f t="shared" si="17"/>
        <v>0</v>
      </c>
      <c r="O99" s="6">
        <f t="shared" si="18"/>
        <v>0</v>
      </c>
      <c r="P99" s="9">
        <f t="shared" si="19"/>
        <v>174</v>
      </c>
      <c r="Q99" s="38"/>
      <c r="R99" s="38"/>
    </row>
    <row r="100" spans="1:16" ht="12.75">
      <c r="A100" s="8">
        <f>1+A98</f>
        <v>3</v>
      </c>
      <c r="B100" s="35">
        <f>1+B98</f>
        <v>3</v>
      </c>
      <c r="C100" s="13">
        <v>97010</v>
      </c>
      <c r="D100" s="14" t="s">
        <v>63</v>
      </c>
      <c r="E100" s="15">
        <v>81</v>
      </c>
      <c r="F100" s="15">
        <v>2</v>
      </c>
      <c r="G100" s="14" t="s">
        <v>58</v>
      </c>
      <c r="H100" s="13"/>
      <c r="I100" s="14"/>
      <c r="J100" s="15"/>
      <c r="K100" s="15"/>
      <c r="L100" s="19"/>
      <c r="M100" s="31"/>
      <c r="N100" s="31"/>
      <c r="O100" s="31"/>
      <c r="P100" s="31"/>
    </row>
    <row r="101" spans="2:16" ht="12.75">
      <c r="B101" s="35"/>
      <c r="C101" s="16">
        <v>97007</v>
      </c>
      <c r="D101" s="17" t="s">
        <v>75</v>
      </c>
      <c r="E101" s="18">
        <v>84</v>
      </c>
      <c r="F101" s="18"/>
      <c r="G101" s="14" t="s">
        <v>58</v>
      </c>
      <c r="H101" s="31">
        <v>60</v>
      </c>
      <c r="I101" s="31">
        <v>42</v>
      </c>
      <c r="J101" s="31">
        <v>0</v>
      </c>
      <c r="K101" s="31">
        <v>0</v>
      </c>
      <c r="L101" s="31">
        <v>53</v>
      </c>
      <c r="M101" s="31">
        <v>16</v>
      </c>
      <c r="N101" s="6">
        <f t="shared" si="17"/>
        <v>0</v>
      </c>
      <c r="O101" s="6">
        <f t="shared" si="18"/>
        <v>0</v>
      </c>
      <c r="P101" s="9">
        <f t="shared" si="19"/>
        <v>171</v>
      </c>
    </row>
    <row r="102" spans="1:16" ht="12.75">
      <c r="A102" s="8">
        <f>1+A100</f>
        <v>4</v>
      </c>
      <c r="B102" s="35">
        <f>1+B100</f>
        <v>4</v>
      </c>
      <c r="C102" s="13">
        <v>43008</v>
      </c>
      <c r="D102" s="14" t="s">
        <v>51</v>
      </c>
      <c r="E102" s="15">
        <v>92</v>
      </c>
      <c r="F102" s="15">
        <v>2</v>
      </c>
      <c r="G102" s="14" t="s">
        <v>23</v>
      </c>
      <c r="H102" s="16"/>
      <c r="I102" s="17"/>
      <c r="J102" s="18"/>
      <c r="K102" s="18"/>
      <c r="L102" s="19"/>
      <c r="M102" s="31"/>
      <c r="N102" s="31"/>
      <c r="O102" s="31"/>
      <c r="P102" s="31"/>
    </row>
    <row r="103" spans="2:16" ht="12.75">
      <c r="B103" s="35"/>
      <c r="C103" s="13">
        <v>70003</v>
      </c>
      <c r="D103" s="14" t="s">
        <v>120</v>
      </c>
      <c r="E103" s="15">
        <v>84</v>
      </c>
      <c r="F103" s="15"/>
      <c r="G103" s="14" t="s">
        <v>121</v>
      </c>
      <c r="H103" s="31">
        <v>25</v>
      </c>
      <c r="I103" s="31">
        <v>16</v>
      </c>
      <c r="J103" s="31">
        <v>18</v>
      </c>
      <c r="K103" s="31">
        <v>47</v>
      </c>
      <c r="L103" s="31">
        <v>42</v>
      </c>
      <c r="M103" s="31">
        <v>47</v>
      </c>
      <c r="N103" s="6">
        <f t="shared" si="17"/>
        <v>18</v>
      </c>
      <c r="O103" s="6">
        <f t="shared" si="18"/>
        <v>16</v>
      </c>
      <c r="P103" s="9">
        <f t="shared" si="19"/>
        <v>161</v>
      </c>
    </row>
    <row r="104" spans="1:16" ht="12.75">
      <c r="A104" s="8">
        <f>1+A102</f>
        <v>5</v>
      </c>
      <c r="B104" s="35">
        <f>1+B102</f>
        <v>5</v>
      </c>
      <c r="C104" s="13">
        <v>43030</v>
      </c>
      <c r="D104" s="14" t="s">
        <v>151</v>
      </c>
      <c r="E104" s="15">
        <v>90</v>
      </c>
      <c r="F104" s="15">
        <v>2</v>
      </c>
      <c r="G104" s="14" t="s">
        <v>23</v>
      </c>
      <c r="H104" s="13"/>
      <c r="I104" s="14"/>
      <c r="J104" s="15"/>
      <c r="K104" s="15"/>
      <c r="L104" s="19"/>
      <c r="M104" s="31"/>
      <c r="N104" s="31"/>
      <c r="O104" s="31"/>
      <c r="P104" s="31"/>
    </row>
    <row r="105" spans="2:16" ht="12.75">
      <c r="B105" s="35"/>
      <c r="C105" s="13">
        <v>43043</v>
      </c>
      <c r="D105" s="14" t="s">
        <v>106</v>
      </c>
      <c r="E105" s="15">
        <v>88</v>
      </c>
      <c r="F105" s="15"/>
      <c r="G105" s="14" t="s">
        <v>23</v>
      </c>
      <c r="H105" s="31">
        <v>34</v>
      </c>
      <c r="I105" s="31">
        <v>28</v>
      </c>
      <c r="J105" s="31">
        <v>31</v>
      </c>
      <c r="K105" s="31">
        <v>47</v>
      </c>
      <c r="L105" s="31">
        <v>42</v>
      </c>
      <c r="M105" s="31">
        <v>34</v>
      </c>
      <c r="N105" s="6">
        <f t="shared" si="17"/>
        <v>31</v>
      </c>
      <c r="O105" s="6">
        <f t="shared" si="18"/>
        <v>28</v>
      </c>
      <c r="P105" s="9">
        <f t="shared" si="19"/>
        <v>157</v>
      </c>
    </row>
    <row r="106" spans="1:16" ht="12.75">
      <c r="A106" s="8">
        <f>1+A104</f>
        <v>6</v>
      </c>
      <c r="B106" s="35">
        <f>1+B104</f>
        <v>6</v>
      </c>
      <c r="C106" s="13">
        <v>121018</v>
      </c>
      <c r="D106" s="14" t="s">
        <v>124</v>
      </c>
      <c r="E106" s="15">
        <v>91</v>
      </c>
      <c r="F106" s="15">
        <v>2</v>
      </c>
      <c r="G106" s="14" t="s">
        <v>8</v>
      </c>
      <c r="H106" s="13"/>
      <c r="I106" s="14"/>
      <c r="J106" s="15"/>
      <c r="K106" s="15"/>
      <c r="L106" s="19"/>
      <c r="M106" s="31"/>
      <c r="N106" s="31"/>
      <c r="O106" s="31"/>
      <c r="P106" s="31"/>
    </row>
    <row r="107" spans="2:16" ht="12.75">
      <c r="B107" s="35"/>
      <c r="C107" s="13">
        <v>121008</v>
      </c>
      <c r="D107" s="14" t="s">
        <v>125</v>
      </c>
      <c r="E107" s="15">
        <v>92</v>
      </c>
      <c r="F107" s="15"/>
      <c r="G107" s="14" t="s">
        <v>8</v>
      </c>
      <c r="H107" s="31">
        <v>25</v>
      </c>
      <c r="I107" s="31">
        <v>38</v>
      </c>
      <c r="J107" s="31">
        <v>34</v>
      </c>
      <c r="K107" s="31">
        <v>42</v>
      </c>
      <c r="L107" s="31">
        <v>34</v>
      </c>
      <c r="M107" s="31">
        <v>31</v>
      </c>
      <c r="N107" s="6">
        <f t="shared" si="17"/>
        <v>31</v>
      </c>
      <c r="O107" s="6">
        <f t="shared" si="18"/>
        <v>25</v>
      </c>
      <c r="P107" s="9">
        <f t="shared" si="19"/>
        <v>148</v>
      </c>
    </row>
    <row r="108" spans="1:16" ht="12.75">
      <c r="A108" s="8">
        <f>1+A106</f>
        <v>7</v>
      </c>
      <c r="B108" s="35">
        <f>1+B106</f>
        <v>7</v>
      </c>
      <c r="C108" s="13">
        <v>43006</v>
      </c>
      <c r="D108" s="14" t="s">
        <v>122</v>
      </c>
      <c r="E108" s="15">
        <v>89</v>
      </c>
      <c r="F108" s="15">
        <v>2</v>
      </c>
      <c r="G108" s="14" t="s">
        <v>23</v>
      </c>
      <c r="H108" s="13"/>
      <c r="I108" s="14"/>
      <c r="J108" s="15"/>
      <c r="K108" s="15"/>
      <c r="L108" s="19"/>
      <c r="M108" s="31"/>
      <c r="N108" s="31"/>
      <c r="O108" s="31"/>
      <c r="P108" s="31"/>
    </row>
    <row r="109" spans="2:16" ht="12.75">
      <c r="B109" s="35"/>
      <c r="C109" s="13">
        <v>43048</v>
      </c>
      <c r="D109" s="14" t="s">
        <v>123</v>
      </c>
      <c r="E109" s="15">
        <v>90</v>
      </c>
      <c r="F109" s="15"/>
      <c r="G109" s="14" t="s">
        <v>23</v>
      </c>
      <c r="H109" s="31">
        <v>22</v>
      </c>
      <c r="I109" s="31">
        <v>31</v>
      </c>
      <c r="J109" s="31">
        <v>47</v>
      </c>
      <c r="K109" s="31">
        <v>34</v>
      </c>
      <c r="L109" s="31">
        <v>20</v>
      </c>
      <c r="M109" s="31">
        <v>28</v>
      </c>
      <c r="N109" s="6">
        <f t="shared" si="17"/>
        <v>22</v>
      </c>
      <c r="O109" s="6">
        <f t="shared" si="18"/>
        <v>20</v>
      </c>
      <c r="P109" s="9">
        <f t="shared" si="19"/>
        <v>140</v>
      </c>
    </row>
    <row r="110" spans="1:16" ht="12.75">
      <c r="A110" s="8">
        <f>1+A108</f>
        <v>8</v>
      </c>
      <c r="B110" s="35">
        <f>1+B108</f>
        <v>8</v>
      </c>
      <c r="C110" s="13">
        <v>48068</v>
      </c>
      <c r="D110" s="14" t="s">
        <v>111</v>
      </c>
      <c r="E110" s="15">
        <v>90</v>
      </c>
      <c r="F110" s="15">
        <v>2</v>
      </c>
      <c r="G110" s="14" t="s">
        <v>22</v>
      </c>
      <c r="H110" s="13"/>
      <c r="I110" s="14"/>
      <c r="J110" s="15"/>
      <c r="K110" s="15"/>
      <c r="L110" s="19"/>
      <c r="M110" s="31"/>
      <c r="N110" s="31"/>
      <c r="O110" s="31"/>
      <c r="P110" s="31"/>
    </row>
    <row r="111" spans="2:16" ht="12.75">
      <c r="B111" s="35"/>
      <c r="C111" s="13">
        <v>48069</v>
      </c>
      <c r="D111" s="14" t="s">
        <v>112</v>
      </c>
      <c r="E111" s="15">
        <v>90</v>
      </c>
      <c r="F111" s="15"/>
      <c r="G111" s="14" t="s">
        <v>22</v>
      </c>
      <c r="H111" s="31">
        <v>31</v>
      </c>
      <c r="I111" s="31">
        <v>22</v>
      </c>
      <c r="J111" s="31">
        <v>25</v>
      </c>
      <c r="K111" s="31">
        <v>25</v>
      </c>
      <c r="L111" s="31">
        <v>28</v>
      </c>
      <c r="M111" s="31">
        <v>10</v>
      </c>
      <c r="N111" s="6">
        <f t="shared" si="17"/>
        <v>22</v>
      </c>
      <c r="O111" s="6">
        <f t="shared" si="18"/>
        <v>10</v>
      </c>
      <c r="P111" s="9">
        <f t="shared" si="19"/>
        <v>109</v>
      </c>
    </row>
    <row r="112" spans="1:16" ht="12.75">
      <c r="A112" s="8">
        <f>1+A110</f>
        <v>9</v>
      </c>
      <c r="B112" s="35">
        <f>1+B110</f>
        <v>9</v>
      </c>
      <c r="C112" s="13">
        <v>11020</v>
      </c>
      <c r="D112" s="14" t="s">
        <v>62</v>
      </c>
      <c r="E112" s="15">
        <v>74</v>
      </c>
      <c r="F112" s="15">
        <v>2</v>
      </c>
      <c r="G112" s="14" t="s">
        <v>42</v>
      </c>
      <c r="H112" s="13"/>
      <c r="I112" s="14"/>
      <c r="J112" s="15"/>
      <c r="K112" s="15"/>
      <c r="L112" s="19"/>
      <c r="M112" s="31"/>
      <c r="N112" s="31"/>
      <c r="O112" s="31"/>
      <c r="P112" s="31"/>
    </row>
    <row r="113" spans="2:16" ht="12.75">
      <c r="B113" s="35"/>
      <c r="C113" s="13">
        <v>12030</v>
      </c>
      <c r="D113" s="14" t="s">
        <v>53</v>
      </c>
      <c r="E113" s="15">
        <v>77</v>
      </c>
      <c r="F113" s="15"/>
      <c r="G113" s="14" t="s">
        <v>119</v>
      </c>
      <c r="H113" s="31">
        <v>0</v>
      </c>
      <c r="I113" s="31">
        <v>0</v>
      </c>
      <c r="J113" s="31">
        <v>0</v>
      </c>
      <c r="K113" s="31">
        <v>0</v>
      </c>
      <c r="L113" s="31">
        <v>47</v>
      </c>
      <c r="M113" s="31">
        <v>53</v>
      </c>
      <c r="N113" s="6">
        <f t="shared" si="17"/>
        <v>0</v>
      </c>
      <c r="O113" s="6">
        <f t="shared" si="18"/>
        <v>0</v>
      </c>
      <c r="P113" s="9">
        <f t="shared" si="19"/>
        <v>100</v>
      </c>
    </row>
    <row r="114" spans="1:16" ht="12.75">
      <c r="A114" s="8">
        <f>1+A112</f>
        <v>10</v>
      </c>
      <c r="B114" s="35">
        <f>1+B112</f>
        <v>10</v>
      </c>
      <c r="C114" s="13">
        <v>45006</v>
      </c>
      <c r="D114" s="14" t="s">
        <v>138</v>
      </c>
      <c r="E114" s="15">
        <v>90</v>
      </c>
      <c r="F114" s="15" t="s">
        <v>0</v>
      </c>
      <c r="G114" s="14" t="s">
        <v>56</v>
      </c>
      <c r="H114" s="13"/>
      <c r="I114" s="14"/>
      <c r="J114" s="15"/>
      <c r="K114" s="15"/>
      <c r="L114" s="19"/>
      <c r="M114" s="31"/>
      <c r="N114" s="31"/>
      <c r="O114" s="31"/>
      <c r="P114" s="31"/>
    </row>
    <row r="115" spans="2:16" ht="12.75">
      <c r="B115" s="35"/>
      <c r="C115" s="13">
        <v>45026</v>
      </c>
      <c r="D115" s="14" t="s">
        <v>148</v>
      </c>
      <c r="E115" s="15">
        <v>90</v>
      </c>
      <c r="F115" s="15"/>
      <c r="G115" s="14" t="s">
        <v>56</v>
      </c>
      <c r="H115" s="31">
        <v>0</v>
      </c>
      <c r="I115" s="31">
        <v>0</v>
      </c>
      <c r="J115" s="31">
        <v>28</v>
      </c>
      <c r="K115" s="31">
        <v>0</v>
      </c>
      <c r="L115" s="31">
        <v>31</v>
      </c>
      <c r="M115" s="31">
        <v>38</v>
      </c>
      <c r="N115" s="6">
        <f t="shared" si="17"/>
        <v>0</v>
      </c>
      <c r="O115" s="6">
        <f t="shared" si="18"/>
        <v>0</v>
      </c>
      <c r="P115" s="9">
        <f t="shared" si="19"/>
        <v>97</v>
      </c>
    </row>
    <row r="116" spans="1:16" ht="12.75">
      <c r="A116" s="8">
        <f>1+A114</f>
        <v>11</v>
      </c>
      <c r="B116" s="35">
        <f>1+B114</f>
        <v>11</v>
      </c>
      <c r="C116" s="13">
        <v>132009</v>
      </c>
      <c r="D116" s="14" t="s">
        <v>171</v>
      </c>
      <c r="E116" s="15">
        <v>91</v>
      </c>
      <c r="F116" s="15">
        <v>2</v>
      </c>
      <c r="G116" s="14" t="s">
        <v>21</v>
      </c>
      <c r="H116" s="13"/>
      <c r="I116" s="14"/>
      <c r="J116" s="15"/>
      <c r="K116" s="15"/>
      <c r="L116" s="19"/>
      <c r="M116" s="31"/>
      <c r="N116" s="31"/>
      <c r="O116" s="31"/>
      <c r="P116" s="31"/>
    </row>
    <row r="117" spans="2:16" ht="12.75">
      <c r="B117" s="35"/>
      <c r="C117" s="13">
        <v>132040</v>
      </c>
      <c r="D117" s="14" t="s">
        <v>126</v>
      </c>
      <c r="E117" s="15">
        <v>90</v>
      </c>
      <c r="F117" s="15"/>
      <c r="G117" s="14" t="s">
        <v>21</v>
      </c>
      <c r="H117" s="31">
        <v>28</v>
      </c>
      <c r="I117" s="31">
        <v>18</v>
      </c>
      <c r="J117" s="31">
        <v>16</v>
      </c>
      <c r="K117" s="31">
        <v>16</v>
      </c>
      <c r="L117" s="31">
        <v>9</v>
      </c>
      <c r="M117" s="31">
        <v>25</v>
      </c>
      <c r="N117" s="6">
        <f t="shared" si="17"/>
        <v>16</v>
      </c>
      <c r="O117" s="6">
        <f t="shared" si="18"/>
        <v>9</v>
      </c>
      <c r="P117" s="9">
        <f t="shared" si="19"/>
        <v>87</v>
      </c>
    </row>
    <row r="118" spans="1:16" ht="12.75">
      <c r="A118" s="8">
        <f>1+A116</f>
        <v>12</v>
      </c>
      <c r="B118" s="35">
        <f>1+B116</f>
        <v>12</v>
      </c>
      <c r="C118" s="13">
        <v>7041</v>
      </c>
      <c r="D118" s="14" t="s">
        <v>172</v>
      </c>
      <c r="E118" s="15">
        <v>69</v>
      </c>
      <c r="F118" s="15">
        <v>2</v>
      </c>
      <c r="G118" s="14" t="s">
        <v>18</v>
      </c>
      <c r="H118" s="13"/>
      <c r="I118" s="14"/>
      <c r="J118" s="15"/>
      <c r="K118" s="15"/>
      <c r="L118" s="19"/>
      <c r="M118" s="31"/>
      <c r="N118" s="31"/>
      <c r="O118" s="31"/>
      <c r="P118" s="31"/>
    </row>
    <row r="119" spans="2:16" ht="12.75">
      <c r="B119" s="35"/>
      <c r="C119" s="13">
        <v>95002</v>
      </c>
      <c r="D119" s="14" t="s">
        <v>173</v>
      </c>
      <c r="E119" s="15">
        <v>66</v>
      </c>
      <c r="F119" s="15"/>
      <c r="G119" s="14" t="s">
        <v>174</v>
      </c>
      <c r="H119" s="31">
        <v>20</v>
      </c>
      <c r="I119" s="31">
        <v>20</v>
      </c>
      <c r="J119" s="31">
        <v>20</v>
      </c>
      <c r="K119" s="31">
        <v>22</v>
      </c>
      <c r="L119" s="31">
        <v>7</v>
      </c>
      <c r="M119" s="31">
        <v>0</v>
      </c>
      <c r="N119" s="6">
        <f t="shared" si="17"/>
        <v>7</v>
      </c>
      <c r="O119" s="6">
        <f t="shared" si="18"/>
        <v>0</v>
      </c>
      <c r="P119" s="9">
        <f t="shared" si="19"/>
        <v>82</v>
      </c>
    </row>
    <row r="120" spans="1:16" ht="12.75">
      <c r="A120" s="8">
        <f>1+A118</f>
        <v>13</v>
      </c>
      <c r="B120" s="35">
        <f>1+B118</f>
        <v>13</v>
      </c>
      <c r="C120" s="13">
        <v>9042</v>
      </c>
      <c r="D120" s="14" t="s">
        <v>73</v>
      </c>
      <c r="E120" s="15">
        <v>87</v>
      </c>
      <c r="F120" s="15">
        <v>1</v>
      </c>
      <c r="G120" s="14" t="s">
        <v>2</v>
      </c>
      <c r="H120" s="13"/>
      <c r="I120" s="14"/>
      <c r="J120" s="15"/>
      <c r="K120" s="15"/>
      <c r="L120" s="19"/>
      <c r="M120" s="31"/>
      <c r="N120" s="31"/>
      <c r="O120" s="31"/>
      <c r="P120" s="31"/>
    </row>
    <row r="121" spans="1:16" ht="13.5" thickBot="1">
      <c r="A121" s="22"/>
      <c r="B121" s="48"/>
      <c r="C121" s="28">
        <v>9173</v>
      </c>
      <c r="D121" s="29" t="s">
        <v>87</v>
      </c>
      <c r="E121" s="30">
        <v>87</v>
      </c>
      <c r="F121" s="30"/>
      <c r="G121" s="29" t="s">
        <v>2</v>
      </c>
      <c r="H121" s="49">
        <v>0</v>
      </c>
      <c r="I121" s="49">
        <v>0</v>
      </c>
      <c r="J121" s="49">
        <v>0</v>
      </c>
      <c r="K121" s="49">
        <v>0</v>
      </c>
      <c r="L121" s="49">
        <v>20</v>
      </c>
      <c r="M121" s="49">
        <v>60</v>
      </c>
      <c r="N121" s="23">
        <f t="shared" si="17"/>
        <v>0</v>
      </c>
      <c r="O121" s="23">
        <f t="shared" si="18"/>
        <v>0</v>
      </c>
      <c r="P121" s="24">
        <f t="shared" si="19"/>
        <v>80</v>
      </c>
    </row>
    <row r="122" spans="1:16" ht="20.25" customHeight="1">
      <c r="A122" s="54" t="s">
        <v>215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ht="12.75">
      <c r="A123" s="8">
        <v>14</v>
      </c>
      <c r="B123" s="35">
        <f>1+B121</f>
        <v>1</v>
      </c>
      <c r="C123" s="16">
        <v>36023</v>
      </c>
      <c r="D123" s="17" t="s">
        <v>191</v>
      </c>
      <c r="E123" s="18">
        <v>90</v>
      </c>
      <c r="F123" s="18">
        <v>2</v>
      </c>
      <c r="G123" s="17" t="s">
        <v>192</v>
      </c>
      <c r="H123" s="13"/>
      <c r="I123" s="14"/>
      <c r="J123" s="15"/>
      <c r="K123" s="15"/>
      <c r="L123" s="19"/>
      <c r="M123" s="31"/>
      <c r="N123" s="31"/>
      <c r="O123" s="31"/>
      <c r="P123" s="31"/>
    </row>
    <row r="124" spans="2:16" ht="12.75">
      <c r="B124" s="35"/>
      <c r="C124" s="16">
        <v>36024</v>
      </c>
      <c r="D124" s="17" t="s">
        <v>193</v>
      </c>
      <c r="E124" s="18">
        <v>91</v>
      </c>
      <c r="F124" s="18"/>
      <c r="G124" s="14" t="s">
        <v>192</v>
      </c>
      <c r="H124" s="31">
        <v>0</v>
      </c>
      <c r="I124" s="31">
        <v>14</v>
      </c>
      <c r="J124" s="31">
        <v>18</v>
      </c>
      <c r="K124" s="31">
        <v>18</v>
      </c>
      <c r="L124" s="31">
        <v>22</v>
      </c>
      <c r="M124" s="31">
        <v>9</v>
      </c>
      <c r="N124" s="6">
        <f aca="true" t="shared" si="20" ref="N124:N146">SMALL(H124:M124,2)</f>
        <v>9</v>
      </c>
      <c r="O124" s="6">
        <f aca="true" t="shared" si="21" ref="O124:O146">SMALL(H124:M124,1)</f>
        <v>0</v>
      </c>
      <c r="P124" s="9">
        <f aca="true" t="shared" si="22" ref="P124:P146">SUM(H124:M124)-O124-N124</f>
        <v>72</v>
      </c>
    </row>
    <row r="125" spans="1:16" ht="12.75">
      <c r="A125" s="8">
        <f>1+A123</f>
        <v>15</v>
      </c>
      <c r="B125" s="35">
        <f>1+B123</f>
        <v>2</v>
      </c>
      <c r="C125" s="13">
        <v>76014</v>
      </c>
      <c r="D125" s="14" t="s">
        <v>162</v>
      </c>
      <c r="E125" s="15">
        <v>92</v>
      </c>
      <c r="F125" s="15">
        <v>3</v>
      </c>
      <c r="G125" s="14" t="s">
        <v>50</v>
      </c>
      <c r="H125" s="16"/>
      <c r="I125" s="17"/>
      <c r="J125" s="18"/>
      <c r="K125" s="18"/>
      <c r="L125" s="19"/>
      <c r="M125" s="31"/>
      <c r="N125" s="31"/>
      <c r="O125" s="31"/>
      <c r="P125" s="31"/>
    </row>
    <row r="126" spans="2:16" ht="12.75">
      <c r="B126" s="35"/>
      <c r="C126" s="13">
        <v>76010</v>
      </c>
      <c r="D126" s="14" t="s">
        <v>163</v>
      </c>
      <c r="E126" s="15">
        <v>92</v>
      </c>
      <c r="F126" s="15"/>
      <c r="G126" s="14" t="s">
        <v>50</v>
      </c>
      <c r="H126" s="31">
        <v>16</v>
      </c>
      <c r="I126" s="31">
        <v>12</v>
      </c>
      <c r="J126" s="31">
        <v>10</v>
      </c>
      <c r="K126" s="31">
        <v>31</v>
      </c>
      <c r="L126" s="31">
        <v>10</v>
      </c>
      <c r="M126" s="31">
        <v>12</v>
      </c>
      <c r="N126" s="6">
        <f t="shared" si="20"/>
        <v>10</v>
      </c>
      <c r="O126" s="6">
        <f t="shared" si="21"/>
        <v>10</v>
      </c>
      <c r="P126" s="9">
        <f t="shared" si="22"/>
        <v>71</v>
      </c>
    </row>
    <row r="127" spans="1:16" ht="12.75">
      <c r="A127" s="8">
        <f>1+A125</f>
        <v>16</v>
      </c>
      <c r="B127" s="35">
        <f>1+B125</f>
        <v>3</v>
      </c>
      <c r="C127">
        <v>9152</v>
      </c>
      <c r="D127" s="12" t="s">
        <v>140</v>
      </c>
      <c r="E127" s="11">
        <v>92</v>
      </c>
      <c r="F127" s="11">
        <v>2</v>
      </c>
      <c r="G127" s="12" t="s">
        <v>2</v>
      </c>
      <c r="H127" s="13"/>
      <c r="I127" s="14"/>
      <c r="J127" s="15"/>
      <c r="K127" s="15"/>
      <c r="L127" s="19"/>
      <c r="M127" s="31"/>
      <c r="N127" s="31"/>
      <c r="O127" s="31"/>
      <c r="P127" s="31"/>
    </row>
    <row r="128" spans="2:16" ht="12.75">
      <c r="B128" s="35"/>
      <c r="C128">
        <v>9083</v>
      </c>
      <c r="D128" s="12" t="s">
        <v>198</v>
      </c>
      <c r="E128" s="11">
        <v>93</v>
      </c>
      <c r="F128" s="11"/>
      <c r="G128" s="12" t="s">
        <v>2</v>
      </c>
      <c r="H128" s="31">
        <v>0</v>
      </c>
      <c r="I128" s="31">
        <v>0</v>
      </c>
      <c r="J128" s="31">
        <v>22</v>
      </c>
      <c r="K128" s="31">
        <v>28</v>
      </c>
      <c r="L128" s="31">
        <v>6</v>
      </c>
      <c r="M128" s="31">
        <v>8</v>
      </c>
      <c r="N128" s="6">
        <f t="shared" si="20"/>
        <v>0</v>
      </c>
      <c r="O128" s="6">
        <f t="shared" si="21"/>
        <v>0</v>
      </c>
      <c r="P128" s="9">
        <f t="shared" si="22"/>
        <v>64</v>
      </c>
    </row>
    <row r="129" spans="1:16" ht="12.75">
      <c r="A129" s="8">
        <f>1+A127</f>
        <v>17</v>
      </c>
      <c r="B129" s="35">
        <f>1+B127</f>
        <v>4</v>
      </c>
      <c r="C129" s="13">
        <v>119021</v>
      </c>
      <c r="D129" s="14" t="s">
        <v>153</v>
      </c>
      <c r="E129" s="15">
        <v>89</v>
      </c>
      <c r="F129" s="15">
        <v>3</v>
      </c>
      <c r="G129" s="14" t="s">
        <v>1</v>
      </c>
      <c r="H129"/>
      <c r="I129" s="12"/>
      <c r="J129" s="11"/>
      <c r="K129" s="11"/>
      <c r="L129" s="20"/>
      <c r="M129" s="31"/>
      <c r="N129" s="31"/>
      <c r="O129" s="31"/>
      <c r="P129" s="31"/>
    </row>
    <row r="130" spans="2:16" ht="12.75">
      <c r="B130" s="35"/>
      <c r="C130" s="13">
        <v>119010</v>
      </c>
      <c r="D130" s="14" t="s">
        <v>146</v>
      </c>
      <c r="E130" s="15">
        <v>92</v>
      </c>
      <c r="F130" s="15"/>
      <c r="G130" s="14" t="s">
        <v>1</v>
      </c>
      <c r="H130" s="31">
        <v>0</v>
      </c>
      <c r="I130" s="31">
        <v>0</v>
      </c>
      <c r="J130" s="31">
        <v>0</v>
      </c>
      <c r="K130" s="31">
        <v>0</v>
      </c>
      <c r="L130" s="31">
        <v>25</v>
      </c>
      <c r="M130" s="31">
        <v>20</v>
      </c>
      <c r="N130" s="6">
        <f t="shared" si="20"/>
        <v>0</v>
      </c>
      <c r="O130" s="6">
        <f t="shared" si="21"/>
        <v>0</v>
      </c>
      <c r="P130" s="9">
        <f t="shared" si="22"/>
        <v>45</v>
      </c>
    </row>
    <row r="131" spans="1:16" ht="12.75">
      <c r="A131" s="8">
        <f>1+A129</f>
        <v>18</v>
      </c>
      <c r="B131" s="35">
        <f>1+B129</f>
        <v>5</v>
      </c>
      <c r="C131">
        <v>17026</v>
      </c>
      <c r="D131" s="12" t="s">
        <v>197</v>
      </c>
      <c r="E131" s="11">
        <v>60</v>
      </c>
      <c r="F131" s="11">
        <v>2</v>
      </c>
      <c r="G131" s="12" t="s">
        <v>196</v>
      </c>
      <c r="H131" s="13"/>
      <c r="I131" s="14"/>
      <c r="J131" s="15"/>
      <c r="K131" s="15"/>
      <c r="L131" s="19"/>
      <c r="M131" s="31"/>
      <c r="N131" s="31"/>
      <c r="O131" s="31"/>
      <c r="P131" s="31"/>
    </row>
    <row r="132" spans="2:16" ht="12.75">
      <c r="B132" s="35"/>
      <c r="C132">
        <v>17007</v>
      </c>
      <c r="D132" s="12" t="s">
        <v>200</v>
      </c>
      <c r="E132" s="11">
        <v>57</v>
      </c>
      <c r="F132" s="11"/>
      <c r="G132" s="12" t="s">
        <v>196</v>
      </c>
      <c r="H132" s="31">
        <v>0</v>
      </c>
      <c r="I132" s="31">
        <v>0</v>
      </c>
      <c r="J132" s="31">
        <v>12</v>
      </c>
      <c r="K132" s="31">
        <v>0</v>
      </c>
      <c r="L132" s="31">
        <v>16</v>
      </c>
      <c r="M132" s="31">
        <v>7</v>
      </c>
      <c r="N132" s="6">
        <f t="shared" si="20"/>
        <v>0</v>
      </c>
      <c r="O132" s="6">
        <f t="shared" si="21"/>
        <v>0</v>
      </c>
      <c r="P132" s="9">
        <f t="shared" si="22"/>
        <v>35</v>
      </c>
    </row>
    <row r="133" spans="1:16" ht="12.75">
      <c r="A133" s="8">
        <f>1+A131</f>
        <v>19</v>
      </c>
      <c r="B133" s="35">
        <f>1+B131</f>
        <v>6</v>
      </c>
      <c r="C133" s="13">
        <v>7007</v>
      </c>
      <c r="D133" s="14" t="s">
        <v>81</v>
      </c>
      <c r="E133" s="15">
        <v>77</v>
      </c>
      <c r="F133" s="15">
        <v>2</v>
      </c>
      <c r="G133" s="14" t="s">
        <v>18</v>
      </c>
      <c r="H133"/>
      <c r="I133" s="12"/>
      <c r="J133" s="11"/>
      <c r="K133" s="11"/>
      <c r="L133" s="20"/>
      <c r="M133" s="31"/>
      <c r="N133" s="31"/>
      <c r="O133" s="31"/>
      <c r="P133" s="31"/>
    </row>
    <row r="134" spans="2:16" ht="12.75">
      <c r="B134" s="35"/>
      <c r="C134" s="13">
        <v>7032</v>
      </c>
      <c r="D134" s="14" t="s">
        <v>175</v>
      </c>
      <c r="E134" s="15">
        <v>77</v>
      </c>
      <c r="F134" s="15"/>
      <c r="G134" s="14" t="s">
        <v>18</v>
      </c>
      <c r="H134" s="31">
        <v>18</v>
      </c>
      <c r="I134" s="31">
        <v>16</v>
      </c>
      <c r="J134" s="31">
        <v>0</v>
      </c>
      <c r="K134" s="31">
        <v>0</v>
      </c>
      <c r="L134" s="31">
        <v>0</v>
      </c>
      <c r="M134" s="31">
        <v>0</v>
      </c>
      <c r="N134" s="6">
        <f t="shared" si="20"/>
        <v>0</v>
      </c>
      <c r="O134" s="6">
        <f t="shared" si="21"/>
        <v>0</v>
      </c>
      <c r="P134" s="9">
        <f t="shared" si="22"/>
        <v>34</v>
      </c>
    </row>
    <row r="135" spans="2:16" ht="12.75">
      <c r="B135" s="35"/>
      <c r="C135" s="13">
        <v>66008</v>
      </c>
      <c r="D135" s="14" t="s">
        <v>199</v>
      </c>
      <c r="E135" s="15">
        <v>93</v>
      </c>
      <c r="F135" s="15">
        <v>3</v>
      </c>
      <c r="G135" s="12" t="s">
        <v>15</v>
      </c>
      <c r="H135" s="13"/>
      <c r="I135" s="14"/>
      <c r="J135" s="15"/>
      <c r="K135" s="15"/>
      <c r="L135" s="19"/>
      <c r="M135" s="31"/>
      <c r="N135" s="31"/>
      <c r="O135" s="31"/>
      <c r="P135" s="31"/>
    </row>
    <row r="136" spans="2:16" ht="12.75">
      <c r="B136" s="35"/>
      <c r="C136" s="19">
        <v>66001</v>
      </c>
      <c r="D136" s="14" t="s">
        <v>165</v>
      </c>
      <c r="E136" s="15">
        <v>93</v>
      </c>
      <c r="F136" s="15"/>
      <c r="G136" s="12" t="s">
        <v>15</v>
      </c>
      <c r="H136" s="31">
        <v>0</v>
      </c>
      <c r="I136" s="31">
        <v>0</v>
      </c>
      <c r="J136" s="31">
        <v>14</v>
      </c>
      <c r="K136" s="31">
        <v>20</v>
      </c>
      <c r="L136" s="31">
        <v>0</v>
      </c>
      <c r="M136" s="31">
        <v>0</v>
      </c>
      <c r="N136" s="6">
        <f t="shared" si="20"/>
        <v>0</v>
      </c>
      <c r="O136" s="6">
        <f t="shared" si="21"/>
        <v>0</v>
      </c>
      <c r="P136" s="9">
        <f t="shared" si="22"/>
        <v>34</v>
      </c>
    </row>
    <row r="137" spans="1:16" ht="12.75">
      <c r="A137" s="8">
        <v>21</v>
      </c>
      <c r="B137" s="35">
        <v>21</v>
      </c>
      <c r="C137" s="13">
        <v>8018</v>
      </c>
      <c r="D137" s="14" t="s">
        <v>82</v>
      </c>
      <c r="E137" s="15">
        <v>78</v>
      </c>
      <c r="F137" s="15">
        <v>2</v>
      </c>
      <c r="G137" s="14" t="s">
        <v>10</v>
      </c>
      <c r="H137" s="19"/>
      <c r="I137" s="14"/>
      <c r="J137" s="15"/>
      <c r="K137" s="15"/>
      <c r="L137" s="20"/>
      <c r="M137" s="31"/>
      <c r="N137" s="31"/>
      <c r="O137" s="31"/>
      <c r="P137" s="31"/>
    </row>
    <row r="138" spans="2:16" ht="12.75">
      <c r="B138" s="35"/>
      <c r="C138" s="13">
        <v>8019</v>
      </c>
      <c r="D138" s="14" t="s">
        <v>83</v>
      </c>
      <c r="E138" s="15">
        <v>79</v>
      </c>
      <c r="F138" s="15"/>
      <c r="G138" s="14" t="s">
        <v>10</v>
      </c>
      <c r="H138" s="31">
        <v>0</v>
      </c>
      <c r="I138" s="31">
        <v>0</v>
      </c>
      <c r="J138" s="31">
        <v>0</v>
      </c>
      <c r="K138" s="31">
        <v>0</v>
      </c>
      <c r="L138" s="31">
        <v>14</v>
      </c>
      <c r="M138" s="31">
        <v>18</v>
      </c>
      <c r="N138" s="6">
        <f t="shared" si="20"/>
        <v>0</v>
      </c>
      <c r="O138" s="6">
        <f t="shared" si="21"/>
        <v>0</v>
      </c>
      <c r="P138" s="9">
        <f t="shared" si="22"/>
        <v>32</v>
      </c>
    </row>
    <row r="139" spans="1:16" ht="12.75">
      <c r="A139" s="8">
        <f>1+A137</f>
        <v>22</v>
      </c>
      <c r="B139" s="35">
        <f>1+B137</f>
        <v>22</v>
      </c>
      <c r="C139" s="13">
        <v>17025</v>
      </c>
      <c r="D139" s="14" t="s">
        <v>205</v>
      </c>
      <c r="E139" s="15">
        <v>69</v>
      </c>
      <c r="F139" s="15">
        <v>2</v>
      </c>
      <c r="G139" s="14" t="s">
        <v>196</v>
      </c>
      <c r="H139" s="13"/>
      <c r="I139" s="14"/>
      <c r="J139" s="15"/>
      <c r="K139" s="15"/>
      <c r="L139" s="19"/>
      <c r="M139" s="31"/>
      <c r="N139" s="31"/>
      <c r="O139" s="31"/>
      <c r="P139" s="31"/>
    </row>
    <row r="140" spans="2:16" ht="12.75">
      <c r="B140" s="35"/>
      <c r="C140">
        <v>17020</v>
      </c>
      <c r="D140" s="12" t="s">
        <v>201</v>
      </c>
      <c r="E140" s="11">
        <v>55</v>
      </c>
      <c r="F140" s="11"/>
      <c r="G140" s="12" t="s">
        <v>196</v>
      </c>
      <c r="H140" s="31">
        <v>0</v>
      </c>
      <c r="I140" s="31">
        <v>0</v>
      </c>
      <c r="J140" s="31">
        <v>0</v>
      </c>
      <c r="K140" s="31">
        <v>0</v>
      </c>
      <c r="L140" s="31">
        <v>5</v>
      </c>
      <c r="M140" s="31">
        <v>22</v>
      </c>
      <c r="N140" s="6">
        <f t="shared" si="20"/>
        <v>0</v>
      </c>
      <c r="O140" s="6">
        <f t="shared" si="21"/>
        <v>0</v>
      </c>
      <c r="P140" s="9">
        <f t="shared" si="22"/>
        <v>27</v>
      </c>
    </row>
    <row r="141" spans="1:16" ht="12.75">
      <c r="A141" s="8">
        <f>1+A139</f>
        <v>23</v>
      </c>
      <c r="B141" s="35">
        <f>1+B139</f>
        <v>23</v>
      </c>
      <c r="C141" s="13">
        <v>23061</v>
      </c>
      <c r="D141" s="14" t="s">
        <v>203</v>
      </c>
      <c r="E141" s="15">
        <v>90</v>
      </c>
      <c r="F141" s="15">
        <v>3</v>
      </c>
      <c r="G141" s="14" t="s">
        <v>16</v>
      </c>
      <c r="H141"/>
      <c r="I141" s="12"/>
      <c r="J141" s="11"/>
      <c r="K141" s="11"/>
      <c r="L141" s="20"/>
      <c r="M141" s="31"/>
      <c r="N141" s="31"/>
      <c r="O141" s="31"/>
      <c r="P141" s="31"/>
    </row>
    <row r="142" spans="2:16" ht="12.75">
      <c r="B142" s="35"/>
      <c r="C142" s="13">
        <v>23020</v>
      </c>
      <c r="D142" s="14" t="s">
        <v>204</v>
      </c>
      <c r="E142" s="15">
        <v>90</v>
      </c>
      <c r="F142" s="15"/>
      <c r="G142" s="14" t="s">
        <v>16</v>
      </c>
      <c r="H142" s="31">
        <v>0</v>
      </c>
      <c r="I142" s="31">
        <v>0</v>
      </c>
      <c r="J142" s="31">
        <v>0</v>
      </c>
      <c r="K142" s="31">
        <v>0</v>
      </c>
      <c r="L142" s="31">
        <v>12</v>
      </c>
      <c r="M142" s="31">
        <v>14</v>
      </c>
      <c r="N142" s="6">
        <f t="shared" si="20"/>
        <v>0</v>
      </c>
      <c r="O142" s="6">
        <f t="shared" si="21"/>
        <v>0</v>
      </c>
      <c r="P142" s="9">
        <f t="shared" si="22"/>
        <v>26</v>
      </c>
    </row>
    <row r="143" spans="1:16" ht="12.75">
      <c r="A143" s="8">
        <f>1+A141</f>
        <v>24</v>
      </c>
      <c r="B143" s="35">
        <f>1+B141</f>
        <v>24</v>
      </c>
      <c r="C143" s="16">
        <v>64028</v>
      </c>
      <c r="D143" s="14" t="s">
        <v>176</v>
      </c>
      <c r="E143" s="15">
        <v>81</v>
      </c>
      <c r="F143" s="15">
        <v>2</v>
      </c>
      <c r="G143" s="14" t="s">
        <v>177</v>
      </c>
      <c r="H143" s="13"/>
      <c r="I143" s="14"/>
      <c r="J143" s="15"/>
      <c r="K143" s="15"/>
      <c r="L143" s="19"/>
      <c r="M143" s="31"/>
      <c r="N143" s="31"/>
      <c r="O143" s="31"/>
      <c r="P143" s="31"/>
    </row>
    <row r="144" spans="2:16" ht="12.75">
      <c r="B144" s="35"/>
      <c r="C144" s="13">
        <v>64011</v>
      </c>
      <c r="D144" s="14" t="s">
        <v>178</v>
      </c>
      <c r="E144" s="15">
        <v>81</v>
      </c>
      <c r="F144" s="15"/>
      <c r="G144" s="14" t="s">
        <v>177</v>
      </c>
      <c r="H144" s="31">
        <v>14</v>
      </c>
      <c r="I144" s="31">
        <v>10</v>
      </c>
      <c r="J144" s="31">
        <v>0</v>
      </c>
      <c r="K144" s="31">
        <v>0</v>
      </c>
      <c r="L144" s="31">
        <v>0</v>
      </c>
      <c r="M144" s="31">
        <v>0</v>
      </c>
      <c r="N144" s="6">
        <f t="shared" si="20"/>
        <v>0</v>
      </c>
      <c r="O144" s="6">
        <f t="shared" si="21"/>
        <v>0</v>
      </c>
      <c r="P144" s="9">
        <f t="shared" si="22"/>
        <v>24</v>
      </c>
    </row>
    <row r="145" spans="1:16" ht="12.75">
      <c r="A145" s="8">
        <f>1+A143</f>
        <v>25</v>
      </c>
      <c r="B145" s="35">
        <f>1+B143</f>
        <v>25</v>
      </c>
      <c r="C145" s="13">
        <v>7007</v>
      </c>
      <c r="D145" s="14" t="s">
        <v>81</v>
      </c>
      <c r="E145" s="15">
        <v>77</v>
      </c>
      <c r="F145" s="15">
        <v>2</v>
      </c>
      <c r="G145" s="14" t="s">
        <v>18</v>
      </c>
      <c r="H145" s="13"/>
      <c r="I145" s="14"/>
      <c r="J145" s="15"/>
      <c r="K145" s="15"/>
      <c r="L145" s="19"/>
      <c r="M145" s="31"/>
      <c r="N145" s="31"/>
      <c r="O145" s="31"/>
      <c r="P145" s="31"/>
    </row>
    <row r="146" spans="2:16" ht="12.75">
      <c r="B146" s="35"/>
      <c r="C146" s="13">
        <v>12033</v>
      </c>
      <c r="D146" s="14" t="s">
        <v>79</v>
      </c>
      <c r="E146" s="15">
        <v>86</v>
      </c>
      <c r="F146" s="15"/>
      <c r="G146" s="14" t="s">
        <v>119</v>
      </c>
      <c r="H146" s="31">
        <v>0</v>
      </c>
      <c r="I146" s="31">
        <v>0</v>
      </c>
      <c r="J146" s="31">
        <v>0</v>
      </c>
      <c r="K146" s="31">
        <v>0</v>
      </c>
      <c r="L146" s="31">
        <v>8</v>
      </c>
      <c r="M146" s="31">
        <v>6</v>
      </c>
      <c r="N146" s="6">
        <f t="shared" si="20"/>
        <v>0</v>
      </c>
      <c r="O146" s="6">
        <f t="shared" si="21"/>
        <v>0</v>
      </c>
      <c r="P146" s="9">
        <f t="shared" si="22"/>
        <v>14</v>
      </c>
    </row>
    <row r="147" spans="1:16" ht="12.75">
      <c r="A147" s="32"/>
      <c r="C147" s="13"/>
      <c r="D147" s="14"/>
      <c r="E147" s="15"/>
      <c r="G147" s="14"/>
      <c r="H147" s="6"/>
      <c r="I147" s="6"/>
      <c r="J147" s="6"/>
      <c r="K147" s="6"/>
      <c r="L147" s="6"/>
      <c r="M147" s="6"/>
      <c r="N147" s="6"/>
      <c r="O147" s="6"/>
      <c r="P147" s="9"/>
    </row>
    <row r="148" spans="3:9" ht="12.75">
      <c r="C148" s="1" t="s">
        <v>216</v>
      </c>
      <c r="D148" s="4"/>
      <c r="F148" s="3"/>
      <c r="I148" s="4"/>
    </row>
    <row r="149" spans="4:9" ht="12.75">
      <c r="D149" s="4"/>
      <c r="F149" s="3"/>
      <c r="I149" s="4"/>
    </row>
    <row r="150" spans="3:9" ht="12.75">
      <c r="C150" s="1" t="s">
        <v>219</v>
      </c>
      <c r="D150" s="4"/>
      <c r="F150" s="3"/>
      <c r="I150" s="4"/>
    </row>
    <row r="151" spans="4:9" ht="12.75">
      <c r="D151" s="4"/>
      <c r="F151" s="3"/>
      <c r="I151" s="4"/>
    </row>
    <row r="153" spans="1:16" ht="23.25" customHeight="1">
      <c r="A153" s="55" t="s">
        <v>142</v>
      </c>
      <c r="B153" s="55"/>
      <c r="C153" s="55"/>
      <c r="D153" s="55"/>
      <c r="E153" s="21"/>
      <c r="F153" s="21"/>
      <c r="G153" s="50"/>
      <c r="H153" s="53" t="s">
        <v>169</v>
      </c>
      <c r="I153" s="53"/>
      <c r="J153" s="53" t="s">
        <v>143</v>
      </c>
      <c r="K153" s="53"/>
      <c r="L153" s="53" t="s">
        <v>170</v>
      </c>
      <c r="M153" s="53"/>
      <c r="N153" s="26" t="s">
        <v>117</v>
      </c>
      <c r="O153" s="26" t="s">
        <v>117</v>
      </c>
      <c r="P153" s="39" t="s">
        <v>118</v>
      </c>
    </row>
    <row r="154" spans="1:16" ht="15" customHeight="1">
      <c r="A154" s="9">
        <v>1</v>
      </c>
      <c r="B154" s="34">
        <v>1</v>
      </c>
      <c r="C154" s="1">
        <v>122015</v>
      </c>
      <c r="D154" s="4" t="s">
        <v>135</v>
      </c>
      <c r="E154" s="3">
        <v>90</v>
      </c>
      <c r="F154" s="5" t="s">
        <v>0</v>
      </c>
      <c r="G154" s="4" t="s">
        <v>11</v>
      </c>
      <c r="H154" s="6">
        <v>75</v>
      </c>
      <c r="I154" s="6">
        <v>0</v>
      </c>
      <c r="J154" s="6">
        <v>75</v>
      </c>
      <c r="K154" s="6">
        <v>49</v>
      </c>
      <c r="L154" s="6">
        <v>75</v>
      </c>
      <c r="M154" s="6">
        <v>0</v>
      </c>
      <c r="N154" s="6">
        <f aca="true" t="shared" si="23" ref="N154:N164">SMALL(H154:M154,2)</f>
        <v>0</v>
      </c>
      <c r="O154" s="6">
        <f aca="true" t="shared" si="24" ref="O154:O164">SMALL(H154:M154,1)</f>
        <v>0</v>
      </c>
      <c r="P154" s="9">
        <f aca="true" t="shared" si="25" ref="P154:P171">SUM(H154:M154)-O154-N154</f>
        <v>274</v>
      </c>
    </row>
    <row r="155" spans="1:16" ht="15" customHeight="1">
      <c r="A155" s="9">
        <f>1+A154</f>
        <v>2</v>
      </c>
      <c r="B155" s="34">
        <f>1+B154</f>
        <v>2</v>
      </c>
      <c r="C155" s="6">
        <v>2409</v>
      </c>
      <c r="D155" s="7" t="s">
        <v>32</v>
      </c>
      <c r="E155" s="5">
        <v>75</v>
      </c>
      <c r="F155" s="5">
        <v>2</v>
      </c>
      <c r="G155" s="7" t="s">
        <v>33</v>
      </c>
      <c r="H155" s="6">
        <v>0</v>
      </c>
      <c r="I155" s="6">
        <v>0</v>
      </c>
      <c r="J155" s="6">
        <v>46</v>
      </c>
      <c r="K155" s="6">
        <v>43</v>
      </c>
      <c r="L155" s="6">
        <v>62</v>
      </c>
      <c r="M155" s="6">
        <v>57</v>
      </c>
      <c r="N155" s="6">
        <f t="shared" si="23"/>
        <v>0</v>
      </c>
      <c r="O155" s="6">
        <f t="shared" si="24"/>
        <v>0</v>
      </c>
      <c r="P155" s="9">
        <f t="shared" si="25"/>
        <v>208</v>
      </c>
    </row>
    <row r="156" spans="1:16" ht="15" customHeight="1">
      <c r="A156" s="9"/>
      <c r="B156" s="34"/>
      <c r="C156" s="1">
        <v>14003</v>
      </c>
      <c r="D156" s="4" t="s">
        <v>78</v>
      </c>
      <c r="E156" s="3">
        <v>85</v>
      </c>
      <c r="F156" s="5">
        <v>2</v>
      </c>
      <c r="G156" s="4" t="s">
        <v>27</v>
      </c>
      <c r="H156" s="6">
        <v>7</v>
      </c>
      <c r="I156" s="6">
        <v>29</v>
      </c>
      <c r="J156" s="6">
        <v>53</v>
      </c>
      <c r="K156" s="6">
        <v>62</v>
      </c>
      <c r="L156" s="6">
        <v>40</v>
      </c>
      <c r="M156" s="6">
        <v>53</v>
      </c>
      <c r="N156" s="6">
        <f t="shared" si="23"/>
        <v>29</v>
      </c>
      <c r="O156" s="6">
        <f t="shared" si="24"/>
        <v>7</v>
      </c>
      <c r="P156" s="9">
        <f t="shared" si="25"/>
        <v>208</v>
      </c>
    </row>
    <row r="157" spans="1:16" ht="15" customHeight="1">
      <c r="A157" s="9">
        <v>4</v>
      </c>
      <c r="B157" s="34">
        <v>4</v>
      </c>
      <c r="C157" s="6">
        <v>23066</v>
      </c>
      <c r="D157" s="7" t="s">
        <v>74</v>
      </c>
      <c r="E157" s="5">
        <v>86</v>
      </c>
      <c r="F157" s="5">
        <v>2</v>
      </c>
      <c r="G157" s="7" t="s">
        <v>16</v>
      </c>
      <c r="H157" s="6">
        <v>68</v>
      </c>
      <c r="I157" s="6">
        <v>14</v>
      </c>
      <c r="J157" s="6">
        <v>49</v>
      </c>
      <c r="K157" s="6">
        <v>75</v>
      </c>
      <c r="L157" s="6">
        <v>0</v>
      </c>
      <c r="M157" s="6">
        <v>0</v>
      </c>
      <c r="N157" s="6">
        <f t="shared" si="23"/>
        <v>0</v>
      </c>
      <c r="O157" s="6">
        <f t="shared" si="24"/>
        <v>0</v>
      </c>
      <c r="P157" s="9">
        <f t="shared" si="25"/>
        <v>206</v>
      </c>
    </row>
    <row r="158" spans="1:16" ht="15" customHeight="1">
      <c r="A158" s="9"/>
      <c r="B158" s="34"/>
      <c r="C158" s="6">
        <v>23097</v>
      </c>
      <c r="D158" s="7" t="s">
        <v>96</v>
      </c>
      <c r="E158" s="5">
        <v>87</v>
      </c>
      <c r="F158" s="5" t="s">
        <v>0</v>
      </c>
      <c r="G158" s="7" t="s">
        <v>16</v>
      </c>
      <c r="H158" s="6">
        <v>62</v>
      </c>
      <c r="I158" s="6">
        <v>68</v>
      </c>
      <c r="J158" s="6">
        <v>19</v>
      </c>
      <c r="K158" s="6">
        <v>57</v>
      </c>
      <c r="L158" s="6">
        <v>0</v>
      </c>
      <c r="M158" s="6">
        <v>0</v>
      </c>
      <c r="N158" s="6">
        <f t="shared" si="23"/>
        <v>0</v>
      </c>
      <c r="O158" s="6">
        <f t="shared" si="24"/>
        <v>0</v>
      </c>
      <c r="P158" s="9">
        <f t="shared" si="25"/>
        <v>206</v>
      </c>
    </row>
    <row r="159" spans="1:16" ht="15" customHeight="1">
      <c r="A159" s="9">
        <v>6</v>
      </c>
      <c r="B159" s="34">
        <v>6</v>
      </c>
      <c r="C159" s="13">
        <v>119127</v>
      </c>
      <c r="D159" s="14" t="s">
        <v>102</v>
      </c>
      <c r="E159" s="15">
        <v>91</v>
      </c>
      <c r="F159" s="5" t="s">
        <v>0</v>
      </c>
      <c r="G159" s="7" t="s">
        <v>1</v>
      </c>
      <c r="H159" s="6">
        <v>49</v>
      </c>
      <c r="I159" s="6">
        <v>0</v>
      </c>
      <c r="J159" s="6">
        <v>35</v>
      </c>
      <c r="K159" s="6">
        <v>2</v>
      </c>
      <c r="L159" s="6">
        <v>49</v>
      </c>
      <c r="M159" s="6">
        <v>62</v>
      </c>
      <c r="N159" s="6">
        <f t="shared" si="23"/>
        <v>2</v>
      </c>
      <c r="O159" s="6">
        <f t="shared" si="24"/>
        <v>0</v>
      </c>
      <c r="P159" s="9">
        <f t="shared" si="25"/>
        <v>195</v>
      </c>
    </row>
    <row r="160" spans="1:16" ht="15" customHeight="1">
      <c r="A160" s="9">
        <f aca="true" t="shared" si="26" ref="A160:B171">1+A159</f>
        <v>7</v>
      </c>
      <c r="B160" s="34">
        <f t="shared" si="26"/>
        <v>7</v>
      </c>
      <c r="C160" s="6">
        <v>49031</v>
      </c>
      <c r="D160" s="7" t="s">
        <v>108</v>
      </c>
      <c r="E160" s="5">
        <v>80</v>
      </c>
      <c r="F160" s="5">
        <v>2</v>
      </c>
      <c r="G160" s="7" t="s">
        <v>3</v>
      </c>
      <c r="H160" s="6">
        <v>8</v>
      </c>
      <c r="I160" s="6">
        <v>0</v>
      </c>
      <c r="J160" s="6">
        <v>31</v>
      </c>
      <c r="K160" s="6">
        <v>31</v>
      </c>
      <c r="L160" s="6">
        <v>68</v>
      </c>
      <c r="M160" s="6">
        <v>46</v>
      </c>
      <c r="N160" s="6">
        <f t="shared" si="23"/>
        <v>8</v>
      </c>
      <c r="O160" s="6">
        <f t="shared" si="24"/>
        <v>0</v>
      </c>
      <c r="P160" s="9">
        <f t="shared" si="25"/>
        <v>176</v>
      </c>
    </row>
    <row r="161" spans="1:16" ht="15" customHeight="1">
      <c r="A161" s="9">
        <f t="shared" si="26"/>
        <v>8</v>
      </c>
      <c r="B161" s="34">
        <f t="shared" si="26"/>
        <v>8</v>
      </c>
      <c r="C161" s="6">
        <v>23094</v>
      </c>
      <c r="D161" s="7" t="s">
        <v>107</v>
      </c>
      <c r="E161" s="5">
        <v>88</v>
      </c>
      <c r="F161" s="5" t="s">
        <v>0</v>
      </c>
      <c r="G161" s="7" t="s">
        <v>16</v>
      </c>
      <c r="H161" s="6">
        <v>10</v>
      </c>
      <c r="I161" s="6">
        <v>46</v>
      </c>
      <c r="J161" s="6">
        <v>10</v>
      </c>
      <c r="K161" s="6">
        <v>53</v>
      </c>
      <c r="L161" s="6">
        <v>4</v>
      </c>
      <c r="M161" s="6">
        <v>49</v>
      </c>
      <c r="N161" s="6">
        <f t="shared" si="23"/>
        <v>10</v>
      </c>
      <c r="O161" s="6">
        <f t="shared" si="24"/>
        <v>4</v>
      </c>
      <c r="P161" s="9">
        <f t="shared" si="25"/>
        <v>158</v>
      </c>
    </row>
    <row r="162" spans="1:16" ht="15" customHeight="1">
      <c r="A162" s="9">
        <f t="shared" si="26"/>
        <v>9</v>
      </c>
      <c r="B162" s="34">
        <f t="shared" si="26"/>
        <v>9</v>
      </c>
      <c r="C162" s="6">
        <v>49036</v>
      </c>
      <c r="D162" s="7" t="s">
        <v>134</v>
      </c>
      <c r="E162" s="5">
        <v>90</v>
      </c>
      <c r="F162" s="5" t="s">
        <v>0</v>
      </c>
      <c r="G162" s="7" t="s">
        <v>3</v>
      </c>
      <c r="H162" s="6">
        <v>40</v>
      </c>
      <c r="I162" s="6">
        <v>19</v>
      </c>
      <c r="J162" s="6">
        <v>29</v>
      </c>
      <c r="K162" s="6">
        <v>40</v>
      </c>
      <c r="L162" s="6">
        <v>46</v>
      </c>
      <c r="M162" s="6">
        <v>0</v>
      </c>
      <c r="N162" s="6">
        <f t="shared" si="23"/>
        <v>19</v>
      </c>
      <c r="O162" s="6">
        <f t="shared" si="24"/>
        <v>0</v>
      </c>
      <c r="P162" s="9">
        <f t="shared" si="25"/>
        <v>155</v>
      </c>
    </row>
    <row r="163" spans="1:16" ht="15" customHeight="1">
      <c r="A163" s="9">
        <f t="shared" si="26"/>
        <v>10</v>
      </c>
      <c r="B163" s="34">
        <f t="shared" si="26"/>
        <v>10</v>
      </c>
      <c r="C163" s="6">
        <v>61020</v>
      </c>
      <c r="D163" s="7" t="s">
        <v>30</v>
      </c>
      <c r="E163" s="5">
        <v>87</v>
      </c>
      <c r="F163" s="5">
        <v>2</v>
      </c>
      <c r="G163" s="7" t="s">
        <v>31</v>
      </c>
      <c r="H163" s="6">
        <v>21</v>
      </c>
      <c r="I163" s="6">
        <v>27</v>
      </c>
      <c r="J163" s="6">
        <v>0</v>
      </c>
      <c r="K163" s="6">
        <v>0</v>
      </c>
      <c r="L163" s="6">
        <v>37</v>
      </c>
      <c r="M163" s="6">
        <v>68</v>
      </c>
      <c r="N163" s="6">
        <f t="shared" si="23"/>
        <v>0</v>
      </c>
      <c r="O163" s="6">
        <f t="shared" si="24"/>
        <v>0</v>
      </c>
      <c r="P163" s="9">
        <f t="shared" si="25"/>
        <v>153</v>
      </c>
    </row>
    <row r="164" spans="1:16" ht="15" customHeight="1">
      <c r="A164" s="9">
        <f t="shared" si="26"/>
        <v>11</v>
      </c>
      <c r="B164" s="34">
        <f t="shared" si="26"/>
        <v>11</v>
      </c>
      <c r="C164" s="6">
        <v>119120</v>
      </c>
      <c r="D164" s="7" t="s">
        <v>136</v>
      </c>
      <c r="E164" s="5">
        <v>89</v>
      </c>
      <c r="F164" s="5" t="s">
        <v>0</v>
      </c>
      <c r="G164" s="7" t="s">
        <v>1</v>
      </c>
      <c r="H164" s="6">
        <v>12</v>
      </c>
      <c r="I164" s="6">
        <v>49</v>
      </c>
      <c r="J164" s="6">
        <v>37</v>
      </c>
      <c r="K164" s="6">
        <v>0</v>
      </c>
      <c r="L164" s="6">
        <v>53</v>
      </c>
      <c r="M164" s="6">
        <v>0</v>
      </c>
      <c r="N164" s="6">
        <f t="shared" si="23"/>
        <v>0</v>
      </c>
      <c r="O164" s="6">
        <f t="shared" si="24"/>
        <v>0</v>
      </c>
      <c r="P164" s="9">
        <f t="shared" si="25"/>
        <v>151</v>
      </c>
    </row>
    <row r="165" spans="1:16" ht="15" customHeight="1">
      <c r="A165" s="9">
        <f t="shared" si="26"/>
        <v>12</v>
      </c>
      <c r="B165" s="34">
        <f t="shared" si="26"/>
        <v>12</v>
      </c>
      <c r="C165" s="6">
        <v>12007</v>
      </c>
      <c r="D165" s="7" t="s">
        <v>188</v>
      </c>
      <c r="E165" s="5">
        <v>77</v>
      </c>
      <c r="F165" s="5">
        <v>2</v>
      </c>
      <c r="G165" s="7" t="s">
        <v>119</v>
      </c>
      <c r="H165" s="6">
        <v>0</v>
      </c>
      <c r="I165" s="6">
        <v>53</v>
      </c>
      <c r="J165" s="6">
        <v>62</v>
      </c>
      <c r="K165" s="6">
        <v>33</v>
      </c>
      <c r="L165" s="6">
        <v>0</v>
      </c>
      <c r="M165" s="6">
        <v>0</v>
      </c>
      <c r="N165" s="6"/>
      <c r="O165" s="6"/>
      <c r="P165" s="9">
        <f t="shared" si="25"/>
        <v>148</v>
      </c>
    </row>
    <row r="166" spans="1:16" ht="15" customHeight="1">
      <c r="A166" s="9">
        <f t="shared" si="26"/>
        <v>13</v>
      </c>
      <c r="B166" s="34">
        <f t="shared" si="26"/>
        <v>13</v>
      </c>
      <c r="C166" s="6">
        <v>122020</v>
      </c>
      <c r="D166" s="7" t="s">
        <v>36</v>
      </c>
      <c r="E166" s="5">
        <v>65</v>
      </c>
      <c r="F166" s="5" t="s">
        <v>0</v>
      </c>
      <c r="G166" s="7" t="s">
        <v>11</v>
      </c>
      <c r="H166" s="6">
        <v>14</v>
      </c>
      <c r="I166" s="6">
        <v>37</v>
      </c>
      <c r="J166" s="6">
        <v>33</v>
      </c>
      <c r="K166" s="6">
        <v>23</v>
      </c>
      <c r="L166" s="6">
        <v>31</v>
      </c>
      <c r="M166" s="6">
        <v>43</v>
      </c>
      <c r="N166" s="6">
        <f aca="true" t="shared" si="27" ref="N166:N171">SMALL(H166:M166,2)</f>
        <v>23</v>
      </c>
      <c r="O166" s="6">
        <f aca="true" t="shared" si="28" ref="O166:O171">SMALL(H166:M166,1)</f>
        <v>14</v>
      </c>
      <c r="P166" s="9">
        <f t="shared" si="25"/>
        <v>144</v>
      </c>
    </row>
    <row r="167" spans="1:16" ht="15" customHeight="1">
      <c r="A167" s="9">
        <f t="shared" si="26"/>
        <v>14</v>
      </c>
      <c r="B167" s="34">
        <f t="shared" si="26"/>
        <v>14</v>
      </c>
      <c r="C167" s="6">
        <v>14042</v>
      </c>
      <c r="D167" s="7" t="s">
        <v>43</v>
      </c>
      <c r="E167" s="5">
        <v>81</v>
      </c>
      <c r="F167" s="5">
        <v>2</v>
      </c>
      <c r="G167" s="7" t="s">
        <v>27</v>
      </c>
      <c r="H167" s="6">
        <v>57</v>
      </c>
      <c r="I167" s="6">
        <v>35</v>
      </c>
      <c r="J167" s="6">
        <v>23</v>
      </c>
      <c r="K167" s="6">
        <v>27</v>
      </c>
      <c r="L167" s="6">
        <v>23</v>
      </c>
      <c r="M167" s="6">
        <v>0</v>
      </c>
      <c r="N167" s="6">
        <f t="shared" si="27"/>
        <v>23</v>
      </c>
      <c r="O167" s="6">
        <f t="shared" si="28"/>
        <v>0</v>
      </c>
      <c r="P167" s="9">
        <f t="shared" si="25"/>
        <v>142</v>
      </c>
    </row>
    <row r="168" spans="1:16" ht="15" customHeight="1">
      <c r="A168" s="9">
        <f t="shared" si="26"/>
        <v>15</v>
      </c>
      <c r="B168" s="34">
        <f t="shared" si="26"/>
        <v>15</v>
      </c>
      <c r="C168" s="13">
        <v>42016</v>
      </c>
      <c r="D168" s="14" t="s">
        <v>65</v>
      </c>
      <c r="E168" s="15">
        <v>65</v>
      </c>
      <c r="F168" s="5" t="s">
        <v>0</v>
      </c>
      <c r="G168" s="14" t="s">
        <v>13</v>
      </c>
      <c r="H168" s="6">
        <v>11</v>
      </c>
      <c r="I168" s="6">
        <v>23</v>
      </c>
      <c r="J168" s="6">
        <v>40</v>
      </c>
      <c r="K168" s="6">
        <v>19</v>
      </c>
      <c r="L168" s="6">
        <v>43</v>
      </c>
      <c r="M168" s="6">
        <v>35</v>
      </c>
      <c r="N168" s="6">
        <f t="shared" si="27"/>
        <v>19</v>
      </c>
      <c r="O168" s="6">
        <f t="shared" si="28"/>
        <v>11</v>
      </c>
      <c r="P168" s="9">
        <f t="shared" si="25"/>
        <v>141</v>
      </c>
    </row>
    <row r="169" spans="1:16" ht="15" customHeight="1">
      <c r="A169" s="9">
        <f t="shared" si="26"/>
        <v>16</v>
      </c>
      <c r="B169" s="34">
        <f t="shared" si="26"/>
        <v>16</v>
      </c>
      <c r="C169" s="6">
        <v>8016</v>
      </c>
      <c r="D169" s="7" t="s">
        <v>40</v>
      </c>
      <c r="E169" s="5">
        <v>77</v>
      </c>
      <c r="F169" s="5" t="s">
        <v>0</v>
      </c>
      <c r="G169" s="7" t="s">
        <v>10</v>
      </c>
      <c r="H169" s="6">
        <v>46</v>
      </c>
      <c r="I169" s="6">
        <v>21</v>
      </c>
      <c r="J169" s="6">
        <v>43</v>
      </c>
      <c r="K169" s="6">
        <v>21</v>
      </c>
      <c r="L169" s="6">
        <v>25</v>
      </c>
      <c r="M169" s="6">
        <v>21</v>
      </c>
      <c r="N169" s="6">
        <f t="shared" si="27"/>
        <v>21</v>
      </c>
      <c r="O169" s="6">
        <f t="shared" si="28"/>
        <v>21</v>
      </c>
      <c r="P169" s="9">
        <f t="shared" si="25"/>
        <v>135</v>
      </c>
    </row>
    <row r="170" spans="1:16" ht="15" customHeight="1">
      <c r="A170" s="9">
        <f t="shared" si="26"/>
        <v>17</v>
      </c>
      <c r="B170" s="34">
        <f t="shared" si="26"/>
        <v>17</v>
      </c>
      <c r="C170" s="6">
        <v>74013</v>
      </c>
      <c r="D170" s="7" t="s">
        <v>34</v>
      </c>
      <c r="E170" s="5">
        <v>56</v>
      </c>
      <c r="F170" s="5">
        <v>2</v>
      </c>
      <c r="G170" s="7" t="s">
        <v>20</v>
      </c>
      <c r="H170" s="6">
        <v>23</v>
      </c>
      <c r="I170" s="6">
        <v>31</v>
      </c>
      <c r="J170" s="6">
        <v>2</v>
      </c>
      <c r="K170" s="6">
        <v>46</v>
      </c>
      <c r="L170" s="6">
        <v>29</v>
      </c>
      <c r="M170" s="6">
        <v>27</v>
      </c>
      <c r="N170" s="6">
        <f t="shared" si="27"/>
        <v>23</v>
      </c>
      <c r="O170" s="6">
        <f t="shared" si="28"/>
        <v>2</v>
      </c>
      <c r="P170" s="9">
        <f t="shared" si="25"/>
        <v>133</v>
      </c>
    </row>
    <row r="171" spans="1:16" ht="15" customHeight="1" thickBot="1">
      <c r="A171" s="24">
        <f t="shared" si="26"/>
        <v>18</v>
      </c>
      <c r="B171" s="46">
        <f>1+B170</f>
        <v>18</v>
      </c>
      <c r="C171" s="41">
        <v>9165</v>
      </c>
      <c r="D171" s="42" t="s">
        <v>152</v>
      </c>
      <c r="E171" s="43">
        <v>90</v>
      </c>
      <c r="F171" s="43">
        <v>2</v>
      </c>
      <c r="G171" s="42" t="s">
        <v>2</v>
      </c>
      <c r="H171" s="23">
        <v>31</v>
      </c>
      <c r="I171" s="23">
        <v>6</v>
      </c>
      <c r="J171" s="23">
        <v>0</v>
      </c>
      <c r="K171" s="23">
        <v>0</v>
      </c>
      <c r="L171" s="23">
        <v>19</v>
      </c>
      <c r="M171" s="23">
        <v>75</v>
      </c>
      <c r="N171" s="23">
        <f t="shared" si="27"/>
        <v>0</v>
      </c>
      <c r="O171" s="23">
        <f t="shared" si="28"/>
        <v>0</v>
      </c>
      <c r="P171" s="24">
        <f t="shared" si="25"/>
        <v>131</v>
      </c>
    </row>
    <row r="172" spans="1:16" ht="19.5" customHeight="1">
      <c r="A172" s="54" t="s">
        <v>218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</row>
    <row r="173" spans="1:16" ht="14.25" customHeight="1">
      <c r="A173" s="9">
        <f>1+A171</f>
        <v>19</v>
      </c>
      <c r="B173" s="34">
        <f>1+B172</f>
        <v>1</v>
      </c>
      <c r="C173" s="6">
        <v>42032</v>
      </c>
      <c r="D173" s="7" t="s">
        <v>154</v>
      </c>
      <c r="E173" s="5">
        <v>62</v>
      </c>
      <c r="F173" s="5" t="s">
        <v>0</v>
      </c>
      <c r="G173" s="7" t="s">
        <v>13</v>
      </c>
      <c r="H173" s="6">
        <v>53</v>
      </c>
      <c r="I173" s="6">
        <v>15</v>
      </c>
      <c r="J173" s="6">
        <v>25</v>
      </c>
      <c r="K173" s="6">
        <v>0</v>
      </c>
      <c r="L173" s="6">
        <v>15</v>
      </c>
      <c r="M173" s="6">
        <v>37</v>
      </c>
      <c r="N173" s="6">
        <f aca="true" t="shared" si="29" ref="N173:N195">SMALL(H173:M173,2)</f>
        <v>15</v>
      </c>
      <c r="O173" s="6">
        <f aca="true" t="shared" si="30" ref="O173:O195">SMALL(H173:M173,1)</f>
        <v>0</v>
      </c>
      <c r="P173" s="9">
        <f aca="true" t="shared" si="31" ref="P173:P184">SUM(H173:M173)-O173-N173</f>
        <v>130</v>
      </c>
    </row>
    <row r="174" spans="1:16" ht="14.25" customHeight="1">
      <c r="A174" s="9">
        <f aca="true" t="shared" si="32" ref="A174:B201">1+A173</f>
        <v>20</v>
      </c>
      <c r="B174" s="34">
        <f>1+B173</f>
        <v>2</v>
      </c>
      <c r="C174" s="6">
        <v>34026</v>
      </c>
      <c r="D174" s="7" t="s">
        <v>25</v>
      </c>
      <c r="E174" s="5">
        <v>72</v>
      </c>
      <c r="F174" s="5">
        <v>2</v>
      </c>
      <c r="G174" s="7" t="s">
        <v>17</v>
      </c>
      <c r="H174" s="6">
        <v>15</v>
      </c>
      <c r="I174" s="6">
        <v>43</v>
      </c>
      <c r="J174" s="6">
        <v>1</v>
      </c>
      <c r="K174" s="6">
        <v>0</v>
      </c>
      <c r="L174" s="6">
        <v>35</v>
      </c>
      <c r="M174" s="6">
        <v>31</v>
      </c>
      <c r="N174" s="6">
        <f t="shared" si="29"/>
        <v>1</v>
      </c>
      <c r="O174" s="6">
        <f t="shared" si="30"/>
        <v>0</v>
      </c>
      <c r="P174" s="9">
        <f t="shared" si="31"/>
        <v>124</v>
      </c>
    </row>
    <row r="175" spans="1:16" ht="14.25" customHeight="1">
      <c r="A175" s="9">
        <f t="shared" si="32"/>
        <v>21</v>
      </c>
      <c r="B175" s="34">
        <f>1+B174</f>
        <v>3</v>
      </c>
      <c r="C175" s="1">
        <v>122032</v>
      </c>
      <c r="D175" s="4" t="s">
        <v>129</v>
      </c>
      <c r="E175" s="3">
        <v>89</v>
      </c>
      <c r="F175" s="5" t="s">
        <v>0</v>
      </c>
      <c r="G175" s="4" t="s">
        <v>11</v>
      </c>
      <c r="H175" s="6">
        <v>17</v>
      </c>
      <c r="I175" s="6">
        <v>40</v>
      </c>
      <c r="J175" s="6">
        <v>17</v>
      </c>
      <c r="K175" s="6">
        <v>14</v>
      </c>
      <c r="L175" s="6">
        <v>27</v>
      </c>
      <c r="M175" s="6">
        <v>40</v>
      </c>
      <c r="N175" s="6">
        <f t="shared" si="29"/>
        <v>17</v>
      </c>
      <c r="O175" s="6">
        <f t="shared" si="30"/>
        <v>14</v>
      </c>
      <c r="P175" s="9">
        <f t="shared" si="31"/>
        <v>124</v>
      </c>
    </row>
    <row r="176" spans="1:16" ht="14.25" customHeight="1">
      <c r="A176" s="9">
        <f t="shared" si="32"/>
        <v>22</v>
      </c>
      <c r="B176" s="34">
        <f>1+B175</f>
        <v>4</v>
      </c>
      <c r="C176" s="1">
        <v>52040</v>
      </c>
      <c r="D176" s="4" t="s">
        <v>179</v>
      </c>
      <c r="E176" s="3">
        <v>90</v>
      </c>
      <c r="F176" s="3">
        <v>2</v>
      </c>
      <c r="G176" s="4" t="s">
        <v>180</v>
      </c>
      <c r="H176" s="6">
        <v>9</v>
      </c>
      <c r="I176" s="6">
        <v>9</v>
      </c>
      <c r="J176" s="6">
        <v>13</v>
      </c>
      <c r="K176" s="6">
        <v>13</v>
      </c>
      <c r="L176" s="6">
        <v>57</v>
      </c>
      <c r="M176" s="6">
        <v>33</v>
      </c>
      <c r="N176" s="6">
        <f t="shared" si="29"/>
        <v>9</v>
      </c>
      <c r="O176" s="6">
        <f t="shared" si="30"/>
        <v>9</v>
      </c>
      <c r="P176" s="9">
        <f t="shared" si="31"/>
        <v>116</v>
      </c>
    </row>
    <row r="177" spans="1:16" ht="14.25" customHeight="1">
      <c r="A177" s="9">
        <f t="shared" si="32"/>
        <v>23</v>
      </c>
      <c r="B177" s="34">
        <f>1+B176</f>
        <v>5</v>
      </c>
      <c r="C177" s="6">
        <v>121040</v>
      </c>
      <c r="D177" s="7" t="s">
        <v>187</v>
      </c>
      <c r="E177" s="5">
        <v>86</v>
      </c>
      <c r="F177" s="5" t="s">
        <v>0</v>
      </c>
      <c r="G177" s="7" t="s">
        <v>8</v>
      </c>
      <c r="H177" s="6">
        <v>0</v>
      </c>
      <c r="I177" s="6">
        <v>62</v>
      </c>
      <c r="J177" s="6">
        <v>21</v>
      </c>
      <c r="K177" s="6">
        <v>0</v>
      </c>
      <c r="L177" s="6">
        <v>3</v>
      </c>
      <c r="M177" s="6">
        <v>14</v>
      </c>
      <c r="N177" s="6">
        <f t="shared" si="29"/>
        <v>0</v>
      </c>
      <c r="O177" s="6">
        <f t="shared" si="30"/>
        <v>0</v>
      </c>
      <c r="P177" s="9">
        <f t="shared" si="31"/>
        <v>100</v>
      </c>
    </row>
    <row r="178" spans="1:16" ht="14.25" customHeight="1">
      <c r="A178" s="9">
        <f t="shared" si="32"/>
        <v>24</v>
      </c>
      <c r="B178" s="34">
        <f t="shared" si="32"/>
        <v>6</v>
      </c>
      <c r="C178" s="6">
        <v>70003</v>
      </c>
      <c r="D178" s="7" t="s">
        <v>120</v>
      </c>
      <c r="E178" s="5">
        <v>84</v>
      </c>
      <c r="F178" s="5" t="s">
        <v>0</v>
      </c>
      <c r="G178" s="7" t="s">
        <v>121</v>
      </c>
      <c r="H178" s="6">
        <v>43</v>
      </c>
      <c r="I178" s="6">
        <v>33</v>
      </c>
      <c r="J178" s="6">
        <v>15</v>
      </c>
      <c r="K178" s="6">
        <v>3</v>
      </c>
      <c r="L178" s="6">
        <v>2</v>
      </c>
      <c r="M178" s="6">
        <v>0</v>
      </c>
      <c r="N178" s="6">
        <f t="shared" si="29"/>
        <v>2</v>
      </c>
      <c r="O178" s="6">
        <f t="shared" si="30"/>
        <v>0</v>
      </c>
      <c r="P178" s="9">
        <f t="shared" si="31"/>
        <v>94</v>
      </c>
    </row>
    <row r="179" spans="1:16" ht="14.25" customHeight="1">
      <c r="A179" s="9">
        <f t="shared" si="32"/>
        <v>25</v>
      </c>
      <c r="B179" s="34">
        <f t="shared" si="32"/>
        <v>7</v>
      </c>
      <c r="C179" s="1">
        <v>52077</v>
      </c>
      <c r="D179" s="4" t="s">
        <v>159</v>
      </c>
      <c r="E179" s="3">
        <v>91</v>
      </c>
      <c r="F179" s="3">
        <v>2</v>
      </c>
      <c r="G179" s="4" t="s">
        <v>19</v>
      </c>
      <c r="H179" s="6">
        <v>13</v>
      </c>
      <c r="I179" s="6">
        <v>0</v>
      </c>
      <c r="J179" s="6">
        <v>27</v>
      </c>
      <c r="K179" s="6">
        <v>0</v>
      </c>
      <c r="L179" s="6">
        <v>33</v>
      </c>
      <c r="M179" s="6">
        <v>19</v>
      </c>
      <c r="N179" s="6">
        <f t="shared" si="29"/>
        <v>0</v>
      </c>
      <c r="O179" s="6">
        <f t="shared" si="30"/>
        <v>0</v>
      </c>
      <c r="P179" s="9">
        <f t="shared" si="31"/>
        <v>92</v>
      </c>
    </row>
    <row r="180" spans="1:16" ht="14.25" customHeight="1">
      <c r="A180" s="9"/>
      <c r="B180" s="34"/>
      <c r="C180" s="1">
        <v>46025</v>
      </c>
      <c r="D180" s="4" t="s">
        <v>144</v>
      </c>
      <c r="E180" s="3">
        <v>90</v>
      </c>
      <c r="F180" s="3">
        <v>2</v>
      </c>
      <c r="G180" s="4" t="s">
        <v>29</v>
      </c>
      <c r="H180" s="6">
        <v>35</v>
      </c>
      <c r="I180" s="6">
        <v>57</v>
      </c>
      <c r="J180" s="6">
        <v>0</v>
      </c>
      <c r="K180" s="6">
        <v>0</v>
      </c>
      <c r="L180" s="6">
        <v>0</v>
      </c>
      <c r="M180" s="6">
        <v>0</v>
      </c>
      <c r="N180" s="6">
        <f t="shared" si="29"/>
        <v>0</v>
      </c>
      <c r="O180" s="6">
        <f t="shared" si="30"/>
        <v>0</v>
      </c>
      <c r="P180" s="9">
        <f t="shared" si="31"/>
        <v>92</v>
      </c>
    </row>
    <row r="181" spans="1:16" ht="14.25" customHeight="1">
      <c r="A181" s="9">
        <v>27</v>
      </c>
      <c r="B181" s="34">
        <v>27</v>
      </c>
      <c r="C181" s="6">
        <v>23006</v>
      </c>
      <c r="D181" s="7" t="s">
        <v>37</v>
      </c>
      <c r="E181" s="5">
        <v>75</v>
      </c>
      <c r="F181" s="5" t="s">
        <v>0</v>
      </c>
      <c r="G181" s="7" t="s">
        <v>16</v>
      </c>
      <c r="H181" s="6">
        <v>25</v>
      </c>
      <c r="I181" s="6">
        <v>17</v>
      </c>
      <c r="J181" s="6">
        <v>12</v>
      </c>
      <c r="K181" s="6">
        <v>35</v>
      </c>
      <c r="L181" s="6">
        <v>13</v>
      </c>
      <c r="M181" s="6">
        <v>8</v>
      </c>
      <c r="N181" s="6">
        <f t="shared" si="29"/>
        <v>12</v>
      </c>
      <c r="O181" s="6">
        <f t="shared" si="30"/>
        <v>8</v>
      </c>
      <c r="P181" s="9">
        <f t="shared" si="31"/>
        <v>90</v>
      </c>
    </row>
    <row r="182" spans="1:16" ht="14.25" customHeight="1">
      <c r="A182" s="9"/>
      <c r="B182" s="34"/>
      <c r="C182" s="6">
        <v>14017</v>
      </c>
      <c r="D182" s="7" t="s">
        <v>26</v>
      </c>
      <c r="E182" s="5">
        <v>76</v>
      </c>
      <c r="F182" s="5">
        <v>2</v>
      </c>
      <c r="G182" s="7" t="s">
        <v>27</v>
      </c>
      <c r="H182" s="6">
        <v>19</v>
      </c>
      <c r="I182" s="6">
        <v>25</v>
      </c>
      <c r="J182" s="6">
        <v>14</v>
      </c>
      <c r="K182" s="6">
        <v>29</v>
      </c>
      <c r="L182" s="6">
        <v>12</v>
      </c>
      <c r="M182" s="6">
        <v>17</v>
      </c>
      <c r="N182" s="6">
        <f t="shared" si="29"/>
        <v>14</v>
      </c>
      <c r="O182" s="6">
        <f t="shared" si="30"/>
        <v>12</v>
      </c>
      <c r="P182" s="9">
        <f t="shared" si="31"/>
        <v>90</v>
      </c>
    </row>
    <row r="183" spans="1:16" ht="14.25" customHeight="1">
      <c r="A183" s="9">
        <v>29</v>
      </c>
      <c r="B183" s="34">
        <v>29</v>
      </c>
      <c r="C183" s="6">
        <v>49022</v>
      </c>
      <c r="D183" s="7" t="s">
        <v>133</v>
      </c>
      <c r="E183" s="5">
        <v>87</v>
      </c>
      <c r="F183" s="5" t="s">
        <v>0</v>
      </c>
      <c r="G183" s="7" t="s">
        <v>3</v>
      </c>
      <c r="H183" s="6">
        <v>0</v>
      </c>
      <c r="I183" s="6">
        <v>0</v>
      </c>
      <c r="J183" s="6">
        <v>11</v>
      </c>
      <c r="K183" s="6">
        <v>15</v>
      </c>
      <c r="L183" s="6">
        <v>21</v>
      </c>
      <c r="M183" s="6">
        <v>29</v>
      </c>
      <c r="N183" s="6">
        <f t="shared" si="29"/>
        <v>0</v>
      </c>
      <c r="O183" s="6">
        <f t="shared" si="30"/>
        <v>0</v>
      </c>
      <c r="P183" s="9">
        <f t="shared" si="31"/>
        <v>76</v>
      </c>
    </row>
    <row r="184" spans="1:16" ht="14.25" customHeight="1">
      <c r="A184" s="9">
        <f t="shared" si="32"/>
        <v>30</v>
      </c>
      <c r="B184" s="34">
        <f t="shared" si="32"/>
        <v>30</v>
      </c>
      <c r="C184" s="6">
        <v>52018</v>
      </c>
      <c r="D184" s="7" t="s">
        <v>24</v>
      </c>
      <c r="E184" s="5">
        <v>70</v>
      </c>
      <c r="F184" s="5">
        <v>2</v>
      </c>
      <c r="G184" s="7" t="s">
        <v>19</v>
      </c>
      <c r="H184" s="6">
        <v>27</v>
      </c>
      <c r="I184" s="6">
        <v>12</v>
      </c>
      <c r="J184" s="6">
        <v>9</v>
      </c>
      <c r="K184" s="6">
        <v>17</v>
      </c>
      <c r="L184" s="6">
        <v>14</v>
      </c>
      <c r="M184" s="6">
        <v>3</v>
      </c>
      <c r="N184" s="6">
        <f t="shared" si="29"/>
        <v>9</v>
      </c>
      <c r="O184" s="6">
        <f t="shared" si="30"/>
        <v>3</v>
      </c>
      <c r="P184" s="9">
        <f t="shared" si="31"/>
        <v>70</v>
      </c>
    </row>
    <row r="185" spans="1:16" ht="14.25" customHeight="1">
      <c r="A185" s="9">
        <f t="shared" si="32"/>
        <v>31</v>
      </c>
      <c r="B185" s="34">
        <f t="shared" si="32"/>
        <v>31</v>
      </c>
      <c r="C185" s="6">
        <v>133007</v>
      </c>
      <c r="D185" s="7" t="s">
        <v>156</v>
      </c>
      <c r="E185" s="5">
        <v>88</v>
      </c>
      <c r="F185" s="5">
        <v>2</v>
      </c>
      <c r="G185" s="7" t="s">
        <v>155</v>
      </c>
      <c r="H185" s="6">
        <v>33</v>
      </c>
      <c r="I185" s="6">
        <v>0</v>
      </c>
      <c r="J185" s="6">
        <v>5</v>
      </c>
      <c r="K185" s="6">
        <v>11</v>
      </c>
      <c r="L185" s="6">
        <v>0</v>
      </c>
      <c r="M185" s="6">
        <v>15</v>
      </c>
      <c r="N185" s="6">
        <f t="shared" si="29"/>
        <v>0</v>
      </c>
      <c r="O185" s="6">
        <f t="shared" si="30"/>
        <v>0</v>
      </c>
      <c r="P185" s="9">
        <f>SUM(H185:M185)-O185-N185</f>
        <v>64</v>
      </c>
    </row>
    <row r="186" spans="1:16" ht="14.25" customHeight="1">
      <c r="A186" s="9">
        <f t="shared" si="32"/>
        <v>32</v>
      </c>
      <c r="B186" s="34">
        <f t="shared" si="32"/>
        <v>32</v>
      </c>
      <c r="C186" s="6">
        <v>43040</v>
      </c>
      <c r="D186" s="7" t="s">
        <v>105</v>
      </c>
      <c r="E186" s="5">
        <v>89</v>
      </c>
      <c r="F186" s="5" t="s">
        <v>0</v>
      </c>
      <c r="G186" s="7" t="s">
        <v>23</v>
      </c>
      <c r="H186" s="6">
        <v>37</v>
      </c>
      <c r="I186" s="6">
        <v>0</v>
      </c>
      <c r="J186" s="6">
        <v>0</v>
      </c>
      <c r="K186" s="6">
        <v>9</v>
      </c>
      <c r="L186" s="6">
        <v>0</v>
      </c>
      <c r="M186" s="6">
        <v>2</v>
      </c>
      <c r="N186" s="6">
        <f t="shared" si="29"/>
        <v>0</v>
      </c>
      <c r="O186" s="6">
        <f t="shared" si="30"/>
        <v>0</v>
      </c>
      <c r="P186" s="9">
        <f>SUM(H186:M186)-O186-N186</f>
        <v>48</v>
      </c>
    </row>
    <row r="187" spans="1:16" ht="14.25" customHeight="1">
      <c r="A187" s="9">
        <f t="shared" si="32"/>
        <v>33</v>
      </c>
      <c r="B187" s="34">
        <f t="shared" si="32"/>
        <v>33</v>
      </c>
      <c r="C187" s="6">
        <v>46007</v>
      </c>
      <c r="D187" s="7" t="s">
        <v>68</v>
      </c>
      <c r="E187" s="5">
        <v>59</v>
      </c>
      <c r="F187" s="5" t="s">
        <v>0</v>
      </c>
      <c r="G187" s="7" t="s">
        <v>29</v>
      </c>
      <c r="H187" s="6">
        <v>29</v>
      </c>
      <c r="I187" s="6">
        <v>13</v>
      </c>
      <c r="J187" s="6">
        <v>0</v>
      </c>
      <c r="K187" s="6">
        <v>0</v>
      </c>
      <c r="L187" s="6">
        <v>0</v>
      </c>
      <c r="M187" s="6">
        <v>0</v>
      </c>
      <c r="N187" s="6">
        <f t="shared" si="29"/>
        <v>0</v>
      </c>
      <c r="O187" s="6">
        <f t="shared" si="30"/>
        <v>0</v>
      </c>
      <c r="P187" s="9">
        <f aca="true" t="shared" si="33" ref="P187:P202">SUM(H187:M187)-O187-N187</f>
        <v>42</v>
      </c>
    </row>
    <row r="188" spans="1:16" ht="14.25" customHeight="1">
      <c r="A188" s="9">
        <f t="shared" si="32"/>
        <v>34</v>
      </c>
      <c r="B188" s="34">
        <f t="shared" si="32"/>
        <v>34</v>
      </c>
      <c r="C188" s="6">
        <v>88002</v>
      </c>
      <c r="D188" s="7" t="s">
        <v>45</v>
      </c>
      <c r="E188" s="5">
        <v>68</v>
      </c>
      <c r="F188" s="5" t="s">
        <v>0</v>
      </c>
      <c r="G188" s="7" t="s">
        <v>44</v>
      </c>
      <c r="H188" s="6">
        <v>0</v>
      </c>
      <c r="I188" s="6">
        <v>0</v>
      </c>
      <c r="J188" s="6">
        <v>3</v>
      </c>
      <c r="K188" s="6">
        <v>25</v>
      </c>
      <c r="L188" s="6">
        <v>0</v>
      </c>
      <c r="M188" s="6">
        <v>12</v>
      </c>
      <c r="N188" s="6">
        <f t="shared" si="29"/>
        <v>0</v>
      </c>
      <c r="O188" s="6">
        <f t="shared" si="30"/>
        <v>0</v>
      </c>
      <c r="P188" s="9">
        <f t="shared" si="33"/>
        <v>40</v>
      </c>
    </row>
    <row r="189" spans="1:16" ht="14.25" customHeight="1">
      <c r="A189" s="9">
        <f t="shared" si="32"/>
        <v>35</v>
      </c>
      <c r="B189" s="34">
        <f t="shared" si="32"/>
        <v>35</v>
      </c>
      <c r="C189" s="44">
        <v>119128</v>
      </c>
      <c r="D189" s="7" t="s">
        <v>101</v>
      </c>
      <c r="E189" s="5">
        <v>90</v>
      </c>
      <c r="F189" s="5">
        <v>2</v>
      </c>
      <c r="G189" s="7" t="s">
        <v>1</v>
      </c>
      <c r="H189" s="6">
        <v>4</v>
      </c>
      <c r="I189" s="6">
        <v>7</v>
      </c>
      <c r="J189" s="6">
        <v>0</v>
      </c>
      <c r="K189" s="6">
        <v>0</v>
      </c>
      <c r="L189" s="6">
        <v>9</v>
      </c>
      <c r="M189" s="6">
        <v>13</v>
      </c>
      <c r="N189" s="6">
        <f t="shared" si="29"/>
        <v>0</v>
      </c>
      <c r="O189" s="6">
        <f t="shared" si="30"/>
        <v>0</v>
      </c>
      <c r="P189" s="9">
        <f t="shared" si="33"/>
        <v>33</v>
      </c>
    </row>
    <row r="190" spans="1:16" ht="14.25" customHeight="1">
      <c r="A190" s="9">
        <f t="shared" si="32"/>
        <v>36</v>
      </c>
      <c r="B190" s="34">
        <f t="shared" si="32"/>
        <v>36</v>
      </c>
      <c r="C190" s="6">
        <v>23018</v>
      </c>
      <c r="D190" s="7" t="s">
        <v>189</v>
      </c>
      <c r="E190" s="5">
        <v>88</v>
      </c>
      <c r="F190" s="5">
        <v>2</v>
      </c>
      <c r="G190" s="7" t="s">
        <v>16</v>
      </c>
      <c r="H190" s="6">
        <v>0</v>
      </c>
      <c r="I190" s="6">
        <v>11</v>
      </c>
      <c r="J190" s="6">
        <v>0</v>
      </c>
      <c r="K190" s="6">
        <v>12</v>
      </c>
      <c r="L190" s="6">
        <v>0</v>
      </c>
      <c r="M190" s="6">
        <v>0</v>
      </c>
      <c r="N190" s="6">
        <f t="shared" si="29"/>
        <v>0</v>
      </c>
      <c r="O190" s="6">
        <f t="shared" si="30"/>
        <v>0</v>
      </c>
      <c r="P190" s="9">
        <f t="shared" si="33"/>
        <v>23</v>
      </c>
    </row>
    <row r="191" spans="1:16" ht="14.25" customHeight="1">
      <c r="A191" s="9"/>
      <c r="B191" s="34"/>
      <c r="C191" s="6">
        <v>49013</v>
      </c>
      <c r="D191" s="7" t="s">
        <v>35</v>
      </c>
      <c r="E191" s="5">
        <v>79</v>
      </c>
      <c r="F191" s="5">
        <v>2</v>
      </c>
      <c r="G191" s="7" t="s">
        <v>3</v>
      </c>
      <c r="H191" s="6">
        <v>0</v>
      </c>
      <c r="I191" s="6">
        <v>0</v>
      </c>
      <c r="J191" s="6">
        <v>4</v>
      </c>
      <c r="K191" s="6">
        <v>8</v>
      </c>
      <c r="L191" s="6">
        <v>0</v>
      </c>
      <c r="M191" s="6">
        <v>11</v>
      </c>
      <c r="N191" s="6">
        <f t="shared" si="29"/>
        <v>0</v>
      </c>
      <c r="O191" s="6">
        <f t="shared" si="30"/>
        <v>0</v>
      </c>
      <c r="P191" s="9">
        <f t="shared" si="33"/>
        <v>23</v>
      </c>
    </row>
    <row r="192" spans="1:16" ht="14.25" customHeight="1">
      <c r="A192" s="9">
        <v>38</v>
      </c>
      <c r="B192" s="34">
        <v>38</v>
      </c>
      <c r="C192" s="6">
        <v>23086</v>
      </c>
      <c r="D192" s="7" t="s">
        <v>88</v>
      </c>
      <c r="E192" s="5">
        <v>87</v>
      </c>
      <c r="F192" s="5" t="s">
        <v>0</v>
      </c>
      <c r="G192" s="7" t="s">
        <v>16</v>
      </c>
      <c r="H192" s="6">
        <v>0</v>
      </c>
      <c r="I192" s="6">
        <v>0</v>
      </c>
      <c r="J192" s="6">
        <v>0</v>
      </c>
      <c r="K192" s="6">
        <v>5</v>
      </c>
      <c r="L192" s="6">
        <v>17</v>
      </c>
      <c r="M192" s="6">
        <v>0</v>
      </c>
      <c r="N192" s="6">
        <f t="shared" si="29"/>
        <v>0</v>
      </c>
      <c r="O192" s="6">
        <f t="shared" si="30"/>
        <v>0</v>
      </c>
      <c r="P192" s="9">
        <f t="shared" si="33"/>
        <v>22</v>
      </c>
    </row>
    <row r="193" spans="1:16" ht="14.25" customHeight="1">
      <c r="A193" s="9">
        <f>1+A192</f>
        <v>39</v>
      </c>
      <c r="B193" s="34">
        <f t="shared" si="32"/>
        <v>39</v>
      </c>
      <c r="C193" s="6">
        <v>43004</v>
      </c>
      <c r="D193" s="7" t="s">
        <v>181</v>
      </c>
      <c r="E193" s="5">
        <v>89</v>
      </c>
      <c r="F193" s="5">
        <v>2</v>
      </c>
      <c r="G193" s="7" t="s">
        <v>23</v>
      </c>
      <c r="H193" s="6">
        <v>1</v>
      </c>
      <c r="I193" s="6">
        <v>0</v>
      </c>
      <c r="J193" s="6">
        <v>0</v>
      </c>
      <c r="K193" s="6">
        <v>7</v>
      </c>
      <c r="L193" s="6">
        <v>11</v>
      </c>
      <c r="M193" s="6">
        <v>0</v>
      </c>
      <c r="N193" s="6">
        <f t="shared" si="29"/>
        <v>0</v>
      </c>
      <c r="O193" s="6">
        <f t="shared" si="30"/>
        <v>0</v>
      </c>
      <c r="P193" s="9">
        <f t="shared" si="33"/>
        <v>19</v>
      </c>
    </row>
    <row r="194" spans="1:16" ht="14.25" customHeight="1">
      <c r="A194" s="9">
        <f>1+A193</f>
        <v>40</v>
      </c>
      <c r="B194" s="34">
        <f t="shared" si="32"/>
        <v>40</v>
      </c>
      <c r="C194" s="6">
        <v>23063</v>
      </c>
      <c r="D194" s="7" t="s">
        <v>39</v>
      </c>
      <c r="E194" s="5">
        <v>78</v>
      </c>
      <c r="F194" s="5">
        <v>2</v>
      </c>
      <c r="G194" s="7" t="s">
        <v>16</v>
      </c>
      <c r="H194" s="6">
        <v>0</v>
      </c>
      <c r="I194" s="6">
        <v>0</v>
      </c>
      <c r="J194" s="6">
        <v>8</v>
      </c>
      <c r="K194" s="6">
        <v>10</v>
      </c>
      <c r="L194" s="6">
        <v>0</v>
      </c>
      <c r="M194" s="6">
        <v>0</v>
      </c>
      <c r="N194" s="6">
        <f t="shared" si="29"/>
        <v>0</v>
      </c>
      <c r="O194" s="6">
        <f t="shared" si="30"/>
        <v>0</v>
      </c>
      <c r="P194" s="9">
        <f t="shared" si="33"/>
        <v>18</v>
      </c>
    </row>
    <row r="195" spans="1:16" ht="14.25" customHeight="1">
      <c r="A195" s="9">
        <f aca="true" t="shared" si="34" ref="A195:A201">1+A194</f>
        <v>41</v>
      </c>
      <c r="B195" s="34">
        <f t="shared" si="32"/>
        <v>41</v>
      </c>
      <c r="C195" s="6">
        <v>133009</v>
      </c>
      <c r="D195" s="7" t="s">
        <v>164</v>
      </c>
      <c r="E195" s="5">
        <v>91</v>
      </c>
      <c r="F195" s="5">
        <v>2</v>
      </c>
      <c r="G195" s="7" t="s">
        <v>155</v>
      </c>
      <c r="H195" s="6">
        <v>0</v>
      </c>
      <c r="I195" s="6">
        <v>8</v>
      </c>
      <c r="J195" s="6">
        <v>0</v>
      </c>
      <c r="K195" s="6">
        <v>0</v>
      </c>
      <c r="L195" s="6">
        <v>8</v>
      </c>
      <c r="M195" s="6">
        <v>1</v>
      </c>
      <c r="N195" s="6">
        <f t="shared" si="29"/>
        <v>0</v>
      </c>
      <c r="O195" s="6">
        <f t="shared" si="30"/>
        <v>0</v>
      </c>
      <c r="P195" s="9">
        <f t="shared" si="33"/>
        <v>17</v>
      </c>
    </row>
    <row r="196" spans="1:16" ht="14.25" customHeight="1">
      <c r="A196" s="9">
        <f t="shared" si="34"/>
        <v>42</v>
      </c>
      <c r="B196" s="34">
        <f t="shared" si="32"/>
        <v>42</v>
      </c>
      <c r="C196" s="1">
        <v>9162</v>
      </c>
      <c r="D196" s="4" t="s">
        <v>28</v>
      </c>
      <c r="E196" s="3">
        <v>93</v>
      </c>
      <c r="F196" s="3">
        <v>2</v>
      </c>
      <c r="G196" s="4" t="s">
        <v>2</v>
      </c>
      <c r="H196" s="6">
        <v>3</v>
      </c>
      <c r="I196" s="6">
        <v>10</v>
      </c>
      <c r="J196" s="6">
        <v>0</v>
      </c>
      <c r="K196" s="6">
        <v>0</v>
      </c>
      <c r="L196" s="6">
        <v>0</v>
      </c>
      <c r="M196" s="6">
        <v>0</v>
      </c>
      <c r="P196" s="9">
        <f t="shared" si="33"/>
        <v>13</v>
      </c>
    </row>
    <row r="197" spans="1:16" ht="14.25" customHeight="1">
      <c r="A197" s="9">
        <f t="shared" si="34"/>
        <v>43</v>
      </c>
      <c r="B197" s="34">
        <f t="shared" si="32"/>
        <v>43</v>
      </c>
      <c r="C197" s="6">
        <v>14016</v>
      </c>
      <c r="D197" s="7" t="s">
        <v>190</v>
      </c>
      <c r="E197" s="5">
        <v>87</v>
      </c>
      <c r="F197" s="5">
        <v>2</v>
      </c>
      <c r="G197" s="7" t="s">
        <v>27</v>
      </c>
      <c r="H197" s="6">
        <v>0</v>
      </c>
      <c r="I197" s="6">
        <v>5</v>
      </c>
      <c r="J197" s="6">
        <v>0</v>
      </c>
      <c r="K197" s="6">
        <v>0</v>
      </c>
      <c r="L197" s="6">
        <v>0</v>
      </c>
      <c r="M197" s="6">
        <v>7</v>
      </c>
      <c r="N197" s="6">
        <f>SMALL(H197:M197,2)</f>
        <v>0</v>
      </c>
      <c r="O197" s="6">
        <f>SMALL(H197:M197,1)</f>
        <v>0</v>
      </c>
      <c r="P197" s="9">
        <f t="shared" si="33"/>
        <v>12</v>
      </c>
    </row>
    <row r="198" spans="1:16" ht="14.25" customHeight="1">
      <c r="A198" s="9">
        <f t="shared" si="34"/>
        <v>44</v>
      </c>
      <c r="B198" s="34">
        <f t="shared" si="32"/>
        <v>44</v>
      </c>
      <c r="C198" s="1">
        <v>9047</v>
      </c>
      <c r="D198" s="4" t="s">
        <v>91</v>
      </c>
      <c r="E198" s="3">
        <v>90</v>
      </c>
      <c r="F198" s="3">
        <v>2</v>
      </c>
      <c r="G198" s="4" t="s">
        <v>2</v>
      </c>
      <c r="H198" s="6">
        <v>0</v>
      </c>
      <c r="I198" s="6">
        <v>0</v>
      </c>
      <c r="J198" s="6">
        <v>0</v>
      </c>
      <c r="K198" s="6">
        <v>0</v>
      </c>
      <c r="L198" s="6">
        <v>7</v>
      </c>
      <c r="M198" s="6">
        <v>4</v>
      </c>
      <c r="N198" s="6">
        <f>SMALL(H198:M198,2)</f>
        <v>0</v>
      </c>
      <c r="O198" s="6">
        <f>SMALL(H198:M198,1)</f>
        <v>0</v>
      </c>
      <c r="P198" s="9">
        <f t="shared" si="33"/>
        <v>11</v>
      </c>
    </row>
    <row r="199" spans="1:16" ht="14.25" customHeight="1">
      <c r="A199" s="9">
        <f t="shared" si="34"/>
        <v>45</v>
      </c>
      <c r="B199" s="34">
        <f t="shared" si="32"/>
        <v>45</v>
      </c>
      <c r="C199" s="1">
        <v>121018</v>
      </c>
      <c r="D199" s="4" t="s">
        <v>124</v>
      </c>
      <c r="E199" s="3">
        <v>91</v>
      </c>
      <c r="F199" s="3">
        <v>2</v>
      </c>
      <c r="G199" s="4" t="s">
        <v>8</v>
      </c>
      <c r="H199" s="6">
        <v>5</v>
      </c>
      <c r="I199" s="6">
        <v>3</v>
      </c>
      <c r="J199" s="6">
        <v>0</v>
      </c>
      <c r="K199" s="6">
        <v>0</v>
      </c>
      <c r="L199" s="6">
        <v>0</v>
      </c>
      <c r="M199" s="6">
        <v>0</v>
      </c>
      <c r="P199" s="9">
        <f t="shared" si="33"/>
        <v>8</v>
      </c>
    </row>
    <row r="200" spans="1:16" ht="14.25" customHeight="1">
      <c r="A200" s="9">
        <f t="shared" si="34"/>
        <v>46</v>
      </c>
      <c r="B200" s="34">
        <f t="shared" si="32"/>
        <v>46</v>
      </c>
      <c r="C200" s="6">
        <v>23072</v>
      </c>
      <c r="D200" s="7" t="s">
        <v>90</v>
      </c>
      <c r="E200" s="5">
        <v>88</v>
      </c>
      <c r="F200" s="5">
        <v>2</v>
      </c>
      <c r="G200" s="7" t="s">
        <v>16</v>
      </c>
      <c r="H200" s="6">
        <v>0</v>
      </c>
      <c r="I200" s="6">
        <v>1</v>
      </c>
      <c r="J200" s="6">
        <v>6</v>
      </c>
      <c r="K200" s="6">
        <v>0</v>
      </c>
      <c r="L200" s="6">
        <v>0</v>
      </c>
      <c r="M200" s="6">
        <v>0</v>
      </c>
      <c r="N200" s="6">
        <f>SMALL(H200:M200,2)</f>
        <v>0</v>
      </c>
      <c r="O200" s="6">
        <f>SMALL(H200:M200,1)</f>
        <v>0</v>
      </c>
      <c r="P200" s="9">
        <f t="shared" si="33"/>
        <v>7</v>
      </c>
    </row>
    <row r="201" spans="1:16" ht="14.25" customHeight="1">
      <c r="A201" s="9">
        <f t="shared" si="34"/>
        <v>47</v>
      </c>
      <c r="B201" s="34">
        <f t="shared" si="32"/>
        <v>47</v>
      </c>
      <c r="C201" s="1">
        <v>76010</v>
      </c>
      <c r="D201" s="4" t="s">
        <v>163</v>
      </c>
      <c r="E201" s="3">
        <v>92</v>
      </c>
      <c r="F201" s="3">
        <v>2</v>
      </c>
      <c r="G201" s="4" t="s">
        <v>50</v>
      </c>
      <c r="H201" s="6">
        <v>0</v>
      </c>
      <c r="I201" s="6">
        <v>0</v>
      </c>
      <c r="J201" s="6">
        <v>0</v>
      </c>
      <c r="K201" s="6">
        <v>1</v>
      </c>
      <c r="L201" s="6">
        <v>5</v>
      </c>
      <c r="M201" s="6">
        <v>0</v>
      </c>
      <c r="N201" s="6">
        <f>SMALL(H201:M201,2)</f>
        <v>0</v>
      </c>
      <c r="O201" s="6">
        <f>SMALL(H201:M201,1)</f>
        <v>0</v>
      </c>
      <c r="P201" s="9">
        <f t="shared" si="33"/>
        <v>6</v>
      </c>
    </row>
    <row r="202" spans="1:16" ht="14.25" customHeight="1">
      <c r="A202" s="9"/>
      <c r="B202" s="34"/>
      <c r="C202" s="6">
        <v>39039</v>
      </c>
      <c r="D202" s="7" t="s">
        <v>49</v>
      </c>
      <c r="E202" s="5">
        <v>75</v>
      </c>
      <c r="F202" s="15" t="s">
        <v>0</v>
      </c>
      <c r="G202" s="7" t="s">
        <v>41</v>
      </c>
      <c r="H202" s="6">
        <v>0</v>
      </c>
      <c r="I202" s="6">
        <v>2</v>
      </c>
      <c r="J202" s="6">
        <v>0</v>
      </c>
      <c r="K202" s="6">
        <v>4</v>
      </c>
      <c r="L202" s="6">
        <v>0</v>
      </c>
      <c r="M202" s="6">
        <v>0</v>
      </c>
      <c r="N202" s="6">
        <f>SMALL(H202:M202,2)</f>
        <v>0</v>
      </c>
      <c r="O202" s="6">
        <f>SMALL(H202:M202,1)</f>
        <v>0</v>
      </c>
      <c r="P202" s="9">
        <f t="shared" si="33"/>
        <v>6</v>
      </c>
    </row>
    <row r="203" spans="1:16" ht="8.25" customHeight="1">
      <c r="A203" s="9"/>
      <c r="B203" s="9">
        <f>1+B197</f>
        <v>44</v>
      </c>
      <c r="C203" s="6"/>
      <c r="D203" s="7"/>
      <c r="E203" s="5"/>
      <c r="F203" s="5"/>
      <c r="G203" s="7"/>
      <c r="H203" s="6"/>
      <c r="I203" s="6"/>
      <c r="J203" s="6"/>
      <c r="K203" s="6"/>
      <c r="L203" s="6"/>
      <c r="M203" s="6"/>
      <c r="N203" s="6"/>
      <c r="O203" s="6"/>
      <c r="P203" s="9"/>
    </row>
    <row r="204" ht="14.25" customHeight="1">
      <c r="C204" s="1" t="s">
        <v>217</v>
      </c>
    </row>
  </sheetData>
  <mergeCells count="23">
    <mergeCell ref="A122:P122"/>
    <mergeCell ref="A1:P1"/>
    <mergeCell ref="A153:D153"/>
    <mergeCell ref="H153:I153"/>
    <mergeCell ref="L153:M153"/>
    <mergeCell ref="H8:I8"/>
    <mergeCell ref="L8:M8"/>
    <mergeCell ref="A27:P27"/>
    <mergeCell ref="A3:P3"/>
    <mergeCell ref="J55:K55"/>
    <mergeCell ref="J95:K95"/>
    <mergeCell ref="J153:K153"/>
    <mergeCell ref="A172:P172"/>
    <mergeCell ref="A69:P69"/>
    <mergeCell ref="H55:I55"/>
    <mergeCell ref="L55:M55"/>
    <mergeCell ref="A95:D95"/>
    <mergeCell ref="H95:I95"/>
    <mergeCell ref="L95:M95"/>
    <mergeCell ref="A6:P6"/>
    <mergeCell ref="A4:P4"/>
    <mergeCell ref="A5:P5"/>
    <mergeCell ref="J8:K8"/>
  </mergeCells>
  <printOptions horizontalCentered="1"/>
  <pageMargins left="0.7874015748031497" right="0.7874015748031497" top="0.7874015748031497" bottom="0.5905511811023623" header="0.5118110236220472" footer="0.4330708661417323"/>
  <pageSetup horizontalDpi="180" verticalDpi="180" orientation="portrait" paperSize="9" r:id="rId1"/>
  <headerFooter alignWithMargins="0">
    <oddHeader>&amp;RNárodní kvalifikační závody - 2006
</oddHeader>
    <oddFooter>&amp;Cstrana &amp;P</oddFooter>
  </headerFooter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2006-10-01T17:16:15Z</cp:lastPrinted>
  <dcterms:created xsi:type="dcterms:W3CDTF">1998-07-05T11:36:00Z</dcterms:created>
  <dcterms:modified xsi:type="dcterms:W3CDTF">2006-10-03T11:58:57Z</dcterms:modified>
  <cp:category/>
  <cp:version/>
  <cp:contentType/>
  <cp:contentStatus/>
</cp:coreProperties>
</file>