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440" windowHeight="9315" activeTab="4"/>
  </bookViews>
  <sheets>
    <sheet name="C1W" sheetId="1" r:id="rId1"/>
    <sheet name="K1MW" sheetId="2" r:id="rId2"/>
    <sheet name="K1ZW" sheetId="3" r:id="rId3"/>
    <sheet name="C2W" sheetId="4" r:id="rId4"/>
    <sheet name="C1ZW" sheetId="5" r:id="rId5"/>
  </sheets>
  <definedNames>
    <definedName name="DATABASE" localSheetId="0">'C1W'!$A$6:$J$17</definedName>
    <definedName name="DATABASE" localSheetId="4">'C1ZW'!$A$2:$K$5</definedName>
    <definedName name="DATABASE" localSheetId="3">'C2W'!$A$2:$K$18</definedName>
    <definedName name="DATABASE" localSheetId="2">'K1ZW'!$A$3:$J$15</definedName>
    <definedName name="DATABASE">'K1MW'!$A$2:$K$26</definedName>
    <definedName name="_xlnm.Print_Area" localSheetId="0">'C1W'!$A$1:$U$17</definedName>
    <definedName name="_xlnm.Print_Area" localSheetId="3">'C2W'!$A$1:$V$20</definedName>
    <definedName name="_xlnm.Print_Area" localSheetId="2">'K1ZW'!$A$1:$U$20</definedName>
  </definedNames>
  <calcPr fullCalcOnLoad="1"/>
</workbook>
</file>

<file path=xl/sharedStrings.xml><?xml version="1.0" encoding="utf-8"?>
<sst xmlns="http://schemas.openxmlformats.org/spreadsheetml/2006/main" count="250" uniqueCount="119">
  <si>
    <t>POR</t>
  </si>
  <si>
    <t>RGC</t>
  </si>
  <si>
    <t>JMENO</t>
  </si>
  <si>
    <t>RO</t>
  </si>
  <si>
    <t>VT</t>
  </si>
  <si>
    <t>ODD</t>
  </si>
  <si>
    <t>CELKEM</t>
  </si>
  <si>
    <t>KK Opava</t>
  </si>
  <si>
    <t>Boh.Pha</t>
  </si>
  <si>
    <t>Vys.Mýto</t>
  </si>
  <si>
    <t>pořadí</t>
  </si>
  <si>
    <t>jméno</t>
  </si>
  <si>
    <t>ročník</t>
  </si>
  <si>
    <t>oddíl</t>
  </si>
  <si>
    <t>kategorie C1M</t>
  </si>
  <si>
    <t>Č.Pila So</t>
  </si>
  <si>
    <t>Č.Pila Ne</t>
  </si>
  <si>
    <t>kategorie K1Z</t>
  </si>
  <si>
    <t>kategorie C2M</t>
  </si>
  <si>
    <t>kategorie K1M</t>
  </si>
  <si>
    <t>Zieris Matyáš</t>
  </si>
  <si>
    <t>Trutnov</t>
  </si>
  <si>
    <t>Brožová Tereza</t>
  </si>
  <si>
    <t>Veltrusy So</t>
  </si>
  <si>
    <t>Veltrusy Ne</t>
  </si>
  <si>
    <t>Paták Jan</t>
  </si>
  <si>
    <t>Litovel</t>
  </si>
  <si>
    <t>Šmoldas Michal</t>
  </si>
  <si>
    <t>Klíma Jan</t>
  </si>
  <si>
    <t>Č.Kruml.</t>
  </si>
  <si>
    <t>Kuča Jakub</t>
  </si>
  <si>
    <t>Skořepa Vojtěch</t>
  </si>
  <si>
    <t>Čapáková Eliška</t>
  </si>
  <si>
    <t>Olomouc</t>
  </si>
  <si>
    <t>Stefan Tomáš</t>
  </si>
  <si>
    <t>Soběslav</t>
  </si>
  <si>
    <t>Neubert Adam</t>
  </si>
  <si>
    <t>KK Brno</t>
  </si>
  <si>
    <t>Jelínek Filip</t>
  </si>
  <si>
    <t>Olejník Jan</t>
  </si>
  <si>
    <t>SKVeselí</t>
  </si>
  <si>
    <t>Nachtigal Jiří</t>
  </si>
  <si>
    <t>Chomutov</t>
  </si>
  <si>
    <t>Nachtigal Jan</t>
  </si>
  <si>
    <t>Ulwer Jiří</t>
  </si>
  <si>
    <t>Týniště</t>
  </si>
  <si>
    <t>Zapletal Vojtěch</t>
  </si>
  <si>
    <t>Dukla B.</t>
  </si>
  <si>
    <t>Vyhnálek Jan</t>
  </si>
  <si>
    <t>Krejčíř Dominik</t>
  </si>
  <si>
    <t>1056</t>
  </si>
  <si>
    <t>Koubík Ondřej</t>
  </si>
  <si>
    <t>Pospíšil Adrian</t>
  </si>
  <si>
    <t>Maté Zdeněk</t>
  </si>
  <si>
    <t>Satková Martina</t>
  </si>
  <si>
    <t>Bayerová Barbora</t>
  </si>
  <si>
    <t>Val.Mez.</t>
  </si>
  <si>
    <t>Paloudová Anežka</t>
  </si>
  <si>
    <t>Drábková Martina</t>
  </si>
  <si>
    <t>Kroměříž</t>
  </si>
  <si>
    <t>Huňková Nikola</t>
  </si>
  <si>
    <t>Arnošová Karolina</t>
  </si>
  <si>
    <t>Žniva Marek</t>
  </si>
  <si>
    <t>Žniva - Kristek</t>
  </si>
  <si>
    <t>Kristek Václav</t>
  </si>
  <si>
    <t>Franek Jakub</t>
  </si>
  <si>
    <t>Franek - Zátopek</t>
  </si>
  <si>
    <t>Zátopek Vladimír</t>
  </si>
  <si>
    <t>Novotný Jan</t>
  </si>
  <si>
    <t>Šotola Karel</t>
  </si>
  <si>
    <t>Hricová Klára</t>
  </si>
  <si>
    <t>Košík Michal</t>
  </si>
  <si>
    <t>Behuň Tomáš</t>
  </si>
  <si>
    <t>96</t>
  </si>
  <si>
    <t>kategorie C1Z</t>
  </si>
  <si>
    <t xml:space="preserve"> </t>
  </si>
  <si>
    <t>Špindl Ne.</t>
  </si>
  <si>
    <t>Vrbová Alexandra</t>
  </si>
  <si>
    <t>Horš. Týn</t>
  </si>
  <si>
    <t>Mašínová Marie</t>
  </si>
  <si>
    <t>Kaminská Barbora</t>
  </si>
  <si>
    <t>Hricová Adéla</t>
  </si>
  <si>
    <t>Kuča - Šotola</t>
  </si>
  <si>
    <t>Zapletal Mikuláš</t>
  </si>
  <si>
    <t>Koubík - Zapletal M.</t>
  </si>
  <si>
    <t>Zapletal V. - Jelínek</t>
  </si>
  <si>
    <t>Papula Martin</t>
  </si>
  <si>
    <t>Balarin Lukáš</t>
  </si>
  <si>
    <t>Bouček Stanislav</t>
  </si>
  <si>
    <t>Šimko Ondřej</t>
  </si>
  <si>
    <t>Koblížek Daniel</t>
  </si>
  <si>
    <t>Č.Kruml</t>
  </si>
  <si>
    <t>MČRd kl.</t>
  </si>
  <si>
    <t>Č.Vrbné S</t>
  </si>
  <si>
    <t>Č.Vrbné N</t>
  </si>
  <si>
    <t>MČRd sp.</t>
  </si>
  <si>
    <t>Kaminský Jan</t>
  </si>
  <si>
    <t>L+O</t>
  </si>
  <si>
    <t>Součet</t>
  </si>
  <si>
    <t>Chaloupka Václav</t>
  </si>
  <si>
    <t>Konečný Daniel</t>
  </si>
  <si>
    <t>Veniger Jan</t>
  </si>
  <si>
    <t>Fialová Veronika</t>
  </si>
  <si>
    <t>Součková Karolína</t>
  </si>
  <si>
    <t>Pomajbíková Krist.</t>
  </si>
  <si>
    <t>Smetánková Klára</t>
  </si>
  <si>
    <t>Němcová Marie</t>
  </si>
  <si>
    <t>Neubert - Olejník</t>
  </si>
  <si>
    <t>Skořepa  Vojtěch</t>
  </si>
  <si>
    <t>Vrublovský Jan</t>
  </si>
  <si>
    <t>Novotný Petr</t>
  </si>
  <si>
    <t>Klíma - Skořepa</t>
  </si>
  <si>
    <t>Vrublovský-Novotný P.</t>
  </si>
  <si>
    <t>Veniger - Vyhnálek</t>
  </si>
  <si>
    <t>Val.Mez</t>
  </si>
  <si>
    <t>Český pohár Juniorů 2013</t>
  </si>
  <si>
    <t>se skládá z vybraných 7 závodů ČPW s přihlédnutím pouze k výsledkům závodníků juniorského věku</t>
  </si>
  <si>
    <t xml:space="preserve"> a MČR dorostu v klasickém sjezdu a sprintu,  započítává vždy obě MČR a další 4 nejlepší výsledky.</t>
  </si>
  <si>
    <t>Motyčka Marek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</si>
</sst>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8"/>
      <name val="Arial"/>
      <family val="2"/>
    </font>
    <font>
      <sz val="10"/>
      <name val="Arial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right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left" indent="1"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left" indent="1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 horizontal="left" inden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" fontId="0" fillId="0" borderId="11" xfId="0" applyNumberFormat="1" applyFill="1" applyBorder="1" applyAlignment="1">
      <alignment/>
    </xf>
    <xf numFmtId="1" fontId="0" fillId="0" borderId="11" xfId="0" applyNumberFormat="1" applyFill="1" applyBorder="1" applyAlignment="1">
      <alignment horizontal="right"/>
    </xf>
    <xf numFmtId="1" fontId="4" fillId="0" borderId="11" xfId="0" applyNumberFormat="1" applyFont="1" applyFill="1" applyBorder="1" applyAlignment="1">
      <alignment horizontal="left" indent="1"/>
    </xf>
    <xf numFmtId="1" fontId="0" fillId="0" borderId="11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left" indent="1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1" fontId="0" fillId="0" borderId="11" xfId="0" applyNumberFormat="1" applyFill="1" applyBorder="1" applyAlignment="1">
      <alignment horizontal="center" vertical="center" textRotation="90"/>
    </xf>
    <xf numFmtId="1" fontId="0" fillId="0" borderId="11" xfId="0" applyNumberFormat="1" applyFill="1" applyBorder="1" applyAlignment="1">
      <alignment horizontal="right" vertical="center" textRotation="90"/>
    </xf>
    <xf numFmtId="1" fontId="0" fillId="0" borderId="11" xfId="0" applyNumberFormat="1" applyFill="1" applyBorder="1" applyAlignment="1">
      <alignment horizontal="left" vertical="center" indent="1"/>
    </xf>
    <xf numFmtId="1" fontId="1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49" fontId="0" fillId="0" borderId="11" xfId="0" applyNumberFormat="1" applyFill="1" applyBorder="1" applyAlignment="1">
      <alignment horizontal="center"/>
    </xf>
    <xf numFmtId="1" fontId="0" fillId="0" borderId="11" xfId="0" applyNumberFormat="1" applyFont="1" applyFill="1" applyBorder="1" applyAlignment="1">
      <alignment/>
    </xf>
    <xf numFmtId="1" fontId="5" fillId="0" borderId="11" xfId="0" applyNumberFormat="1" applyFont="1" applyFill="1" applyBorder="1" applyAlignment="1">
      <alignment horizontal="left" indent="1"/>
    </xf>
    <xf numFmtId="1" fontId="0" fillId="0" borderId="11" xfId="0" applyNumberFormat="1" applyFont="1" applyFill="1" applyBorder="1" applyAlignment="1">
      <alignment horizontal="left" indent="1"/>
    </xf>
    <xf numFmtId="1" fontId="0" fillId="0" borderId="11" xfId="0" applyNumberFormat="1" applyFont="1" applyFill="1" applyBorder="1" applyAlignment="1">
      <alignment horizontal="center" vertical="center" textRotation="90"/>
    </xf>
    <xf numFmtId="1" fontId="0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left" vertical="center" indent="1"/>
    </xf>
    <xf numFmtId="1" fontId="0" fillId="0" borderId="11" xfId="0" applyNumberFormat="1" applyFont="1" applyFill="1" applyBorder="1" applyAlignment="1">
      <alignment horizontal="right"/>
    </xf>
    <xf numFmtId="49" fontId="0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right"/>
    </xf>
    <xf numFmtId="1" fontId="0" fillId="0" borderId="11" xfId="0" applyNumberFormat="1" applyFill="1" applyBorder="1" applyAlignment="1">
      <alignment horizontal="left"/>
    </xf>
    <xf numFmtId="0" fontId="0" fillId="0" borderId="11" xfId="0" applyFill="1" applyBorder="1" applyAlignment="1">
      <alignment horizontal="left" indent="1"/>
    </xf>
    <xf numFmtId="1" fontId="0" fillId="0" borderId="11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Alignment="1">
      <alignment/>
    </xf>
    <xf numFmtId="1" fontId="8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 vertical="center"/>
    </xf>
    <xf numFmtId="1" fontId="9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wrapText="1"/>
    </xf>
    <xf numFmtId="1" fontId="0" fillId="0" borderId="11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top"/>
    </xf>
    <xf numFmtId="1" fontId="0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/>
    </xf>
    <xf numFmtId="0" fontId="0" fillId="0" borderId="11" xfId="0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U30"/>
  <sheetViews>
    <sheetView zoomScalePageLayoutView="0" workbookViewId="0" topLeftCell="A1">
      <selection activeCell="F20" sqref="F20"/>
    </sheetView>
  </sheetViews>
  <sheetFormatPr defaultColWidth="9.00390625" defaultRowHeight="12.75"/>
  <cols>
    <col min="1" max="1" width="3.75390625" style="1" customWidth="1"/>
    <col min="2" max="2" width="6.75390625" style="5" customWidth="1"/>
    <col min="3" max="3" width="16.75390625" style="2" customWidth="1"/>
    <col min="4" max="4" width="3.75390625" style="3" customWidth="1"/>
    <col min="5" max="5" width="3.75390625" style="3" hidden="1" customWidth="1"/>
    <col min="6" max="6" width="11.25390625" style="2" customWidth="1"/>
    <col min="7" max="15" width="4.00390625" style="1" customWidth="1"/>
    <col min="16" max="16" width="5.75390625" style="4" hidden="1" customWidth="1"/>
    <col min="17" max="20" width="0" style="4" hidden="1" customWidth="1"/>
    <col min="21" max="21" width="8.25390625" style="7" customWidth="1"/>
    <col min="22" max="16384" width="9.125" style="4" customWidth="1"/>
  </cols>
  <sheetData>
    <row r="1" spans="1:21" ht="20.25">
      <c r="A1" s="60" t="s">
        <v>115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59"/>
      <c r="O1" s="59"/>
      <c r="P1" s="59"/>
      <c r="Q1" s="59"/>
      <c r="R1" s="59"/>
      <c r="S1" s="59"/>
      <c r="T1" s="59"/>
      <c r="U1" s="59"/>
    </row>
    <row r="2" spans="1:21" ht="12.75">
      <c r="A2" s="61" t="s">
        <v>116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59"/>
      <c r="P2" s="59"/>
      <c r="Q2" s="59"/>
      <c r="R2" s="59"/>
      <c r="S2" s="59"/>
      <c r="T2" s="59"/>
      <c r="U2" s="59"/>
    </row>
    <row r="3" spans="1:21" ht="12.75">
      <c r="A3" s="62" t="s">
        <v>117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3"/>
      <c r="O3" s="63"/>
      <c r="P3" s="63"/>
      <c r="Q3" s="63"/>
      <c r="R3" s="63"/>
      <c r="S3" s="63"/>
      <c r="T3" s="63"/>
      <c r="U3" s="63"/>
    </row>
    <row r="4" spans="1:21" ht="12.75">
      <c r="A4" s="58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</row>
    <row r="5" spans="1:21" ht="21" customHeight="1">
      <c r="A5" s="19"/>
      <c r="B5" s="20"/>
      <c r="C5" s="21" t="s">
        <v>14</v>
      </c>
      <c r="D5" s="22"/>
      <c r="E5" s="22"/>
      <c r="F5" s="23"/>
      <c r="G5" s="22"/>
      <c r="H5" s="22"/>
      <c r="I5" s="22"/>
      <c r="J5" s="22"/>
      <c r="K5" s="22"/>
      <c r="L5" s="22"/>
      <c r="M5" s="22"/>
      <c r="N5" s="22"/>
      <c r="O5" s="22"/>
      <c r="P5" s="24" t="s">
        <v>75</v>
      </c>
      <c r="Q5" s="24"/>
      <c r="R5" s="24"/>
      <c r="S5" s="24"/>
      <c r="T5" s="24"/>
      <c r="U5" s="25"/>
    </row>
    <row r="6" spans="1:21" ht="62.25" customHeight="1">
      <c r="A6" s="26" t="s">
        <v>0</v>
      </c>
      <c r="B6" s="27" t="s">
        <v>1</v>
      </c>
      <c r="C6" s="28" t="s">
        <v>2</v>
      </c>
      <c r="D6" s="26" t="s">
        <v>3</v>
      </c>
      <c r="E6" s="26" t="s">
        <v>4</v>
      </c>
      <c r="F6" s="28" t="s">
        <v>5</v>
      </c>
      <c r="G6" s="26" t="s">
        <v>15</v>
      </c>
      <c r="H6" s="26" t="s">
        <v>16</v>
      </c>
      <c r="I6" s="26" t="s">
        <v>76</v>
      </c>
      <c r="J6" s="26" t="s">
        <v>23</v>
      </c>
      <c r="K6" s="26" t="s">
        <v>24</v>
      </c>
      <c r="L6" s="26" t="s">
        <v>92</v>
      </c>
      <c r="M6" s="26" t="s">
        <v>93</v>
      </c>
      <c r="N6" s="26" t="s">
        <v>94</v>
      </c>
      <c r="O6" s="26" t="s">
        <v>95</v>
      </c>
      <c r="P6" s="26"/>
      <c r="Q6" s="24"/>
      <c r="R6" s="24"/>
      <c r="S6" s="24"/>
      <c r="T6" s="24"/>
      <c r="U6" s="26" t="s">
        <v>6</v>
      </c>
    </row>
    <row r="7" spans="1:21" ht="15" customHeight="1">
      <c r="A7" s="29">
        <v>1</v>
      </c>
      <c r="B7" s="20">
        <v>132053</v>
      </c>
      <c r="C7" s="23" t="s">
        <v>64</v>
      </c>
      <c r="D7" s="22">
        <v>96</v>
      </c>
      <c r="E7" s="22"/>
      <c r="F7" s="23" t="s">
        <v>56</v>
      </c>
      <c r="G7" s="30">
        <v>60</v>
      </c>
      <c r="H7" s="30">
        <v>60</v>
      </c>
      <c r="I7" s="30">
        <v>0</v>
      </c>
      <c r="J7" s="30">
        <v>53</v>
      </c>
      <c r="K7" s="30">
        <v>53</v>
      </c>
      <c r="L7" s="30">
        <v>53</v>
      </c>
      <c r="M7" s="30">
        <v>60</v>
      </c>
      <c r="N7" s="30">
        <v>60</v>
      </c>
      <c r="O7" s="30">
        <v>60</v>
      </c>
      <c r="P7" s="31">
        <f aca="true" t="shared" si="0" ref="P7:P17">SUM(L7+O7)</f>
        <v>113</v>
      </c>
      <c r="Q7" s="31">
        <f>LARGE((G7:K7,M7:N7),1)</f>
        <v>60</v>
      </c>
      <c r="R7" s="31">
        <f>LARGE((G7:K7,M7:N7),2)</f>
        <v>60</v>
      </c>
      <c r="S7" s="31">
        <f>LARGE((G7:K7,M7:N7),3)</f>
        <v>60</v>
      </c>
      <c r="T7" s="31">
        <f>LARGE((G7:K7,M7:N7),4)</f>
        <v>60</v>
      </c>
      <c r="U7" s="32">
        <f aca="true" t="shared" si="1" ref="U7:U17">SUM(P7:T7)</f>
        <v>353</v>
      </c>
    </row>
    <row r="8" spans="1:21" ht="15" customHeight="1">
      <c r="A8" s="29">
        <v>2</v>
      </c>
      <c r="B8" s="20">
        <v>116061</v>
      </c>
      <c r="C8" s="23" t="s">
        <v>27</v>
      </c>
      <c r="D8" s="22">
        <v>98</v>
      </c>
      <c r="E8" s="22"/>
      <c r="F8" s="23" t="s">
        <v>26</v>
      </c>
      <c r="G8" s="30">
        <v>53</v>
      </c>
      <c r="H8" s="30">
        <v>53</v>
      </c>
      <c r="I8" s="30">
        <v>60</v>
      </c>
      <c r="J8" s="30">
        <v>60</v>
      </c>
      <c r="K8" s="30">
        <v>60</v>
      </c>
      <c r="L8" s="30">
        <v>60</v>
      </c>
      <c r="M8" s="30">
        <v>53</v>
      </c>
      <c r="N8" s="30">
        <v>53</v>
      </c>
      <c r="O8" s="30">
        <v>53</v>
      </c>
      <c r="P8" s="31">
        <f t="shared" si="0"/>
        <v>113</v>
      </c>
      <c r="Q8" s="31">
        <f>LARGE((G8:K8,M8:N8),1)</f>
        <v>60</v>
      </c>
      <c r="R8" s="31">
        <f>LARGE((G8:K8,M8:N8),2)</f>
        <v>60</v>
      </c>
      <c r="S8" s="31">
        <f>LARGE((G8:K8,M8:N8),3)</f>
        <v>60</v>
      </c>
      <c r="T8" s="31">
        <f>LARGE((G8:K8,M8:N8),4)</f>
        <v>53</v>
      </c>
      <c r="U8" s="32">
        <f t="shared" si="1"/>
        <v>346</v>
      </c>
    </row>
    <row r="9" spans="1:21" ht="15" customHeight="1">
      <c r="A9" s="29">
        <v>3</v>
      </c>
      <c r="B9" s="20">
        <v>132036</v>
      </c>
      <c r="C9" s="23" t="s">
        <v>62</v>
      </c>
      <c r="D9" s="22">
        <v>95</v>
      </c>
      <c r="E9" s="22"/>
      <c r="F9" s="23" t="s">
        <v>56</v>
      </c>
      <c r="G9" s="30">
        <v>28</v>
      </c>
      <c r="H9" s="30">
        <v>31</v>
      </c>
      <c r="I9" s="30">
        <v>42</v>
      </c>
      <c r="J9" s="30">
        <v>47</v>
      </c>
      <c r="K9" s="30">
        <v>42</v>
      </c>
      <c r="L9" s="30">
        <v>47</v>
      </c>
      <c r="M9" s="30">
        <v>42</v>
      </c>
      <c r="N9" s="30">
        <v>25</v>
      </c>
      <c r="O9" s="30">
        <v>47</v>
      </c>
      <c r="P9" s="31">
        <f t="shared" si="0"/>
        <v>94</v>
      </c>
      <c r="Q9" s="31">
        <f>LARGE((G9:K9,M9:N9),1)</f>
        <v>47</v>
      </c>
      <c r="R9" s="31">
        <f>LARGE((G9:K9,M9:N9),2)</f>
        <v>42</v>
      </c>
      <c r="S9" s="31">
        <f>LARGE((G9:K9,M9:N9),3)</f>
        <v>42</v>
      </c>
      <c r="T9" s="31">
        <f>LARGE((G9:K9,M9:N9),4)</f>
        <v>42</v>
      </c>
      <c r="U9" s="32">
        <f t="shared" si="1"/>
        <v>267</v>
      </c>
    </row>
    <row r="10" spans="1:21" ht="15" customHeight="1">
      <c r="A10" s="29">
        <v>4</v>
      </c>
      <c r="B10" s="20">
        <v>116073</v>
      </c>
      <c r="C10" s="23" t="s">
        <v>25</v>
      </c>
      <c r="D10" s="22">
        <v>97</v>
      </c>
      <c r="E10" s="22"/>
      <c r="F10" s="23" t="s">
        <v>26</v>
      </c>
      <c r="G10" s="30">
        <v>47</v>
      </c>
      <c r="H10" s="30">
        <v>47</v>
      </c>
      <c r="I10" s="30">
        <v>0</v>
      </c>
      <c r="J10" s="30">
        <v>42</v>
      </c>
      <c r="K10" s="30">
        <v>47</v>
      </c>
      <c r="L10" s="30">
        <v>42</v>
      </c>
      <c r="M10" s="30">
        <v>47</v>
      </c>
      <c r="N10" s="30">
        <v>47</v>
      </c>
      <c r="O10" s="30">
        <v>20</v>
      </c>
      <c r="P10" s="31">
        <f t="shared" si="0"/>
        <v>62</v>
      </c>
      <c r="Q10" s="31">
        <f>LARGE((G10:K10,M10:N10),1)</f>
        <v>47</v>
      </c>
      <c r="R10" s="31">
        <f>LARGE((G10:K10,M10:N10),2)</f>
        <v>47</v>
      </c>
      <c r="S10" s="31">
        <f>LARGE((G10:K10,M10:N10),3)</f>
        <v>47</v>
      </c>
      <c r="T10" s="31">
        <f>LARGE((G10:K10,M10:N10),4)</f>
        <v>47</v>
      </c>
      <c r="U10" s="32">
        <f t="shared" si="1"/>
        <v>250</v>
      </c>
    </row>
    <row r="11" spans="1:21" ht="15" customHeight="1">
      <c r="A11" s="29">
        <v>5</v>
      </c>
      <c r="B11" s="20">
        <v>24006</v>
      </c>
      <c r="C11" s="23" t="s">
        <v>28</v>
      </c>
      <c r="D11" s="22">
        <v>98</v>
      </c>
      <c r="E11" s="22"/>
      <c r="F11" s="23" t="s">
        <v>29</v>
      </c>
      <c r="G11" s="30">
        <v>42</v>
      </c>
      <c r="H11" s="30">
        <v>42</v>
      </c>
      <c r="I11" s="30">
        <v>53</v>
      </c>
      <c r="J11" s="30">
        <v>38</v>
      </c>
      <c r="K11" s="30">
        <v>38</v>
      </c>
      <c r="L11" s="30">
        <v>38</v>
      </c>
      <c r="M11" s="30">
        <v>34</v>
      </c>
      <c r="N11" s="30">
        <v>38</v>
      </c>
      <c r="O11" s="30">
        <v>34</v>
      </c>
      <c r="P11" s="31">
        <f t="shared" si="0"/>
        <v>72</v>
      </c>
      <c r="Q11" s="31">
        <f>LARGE((G11:K11,M11:N11),1)</f>
        <v>53</v>
      </c>
      <c r="R11" s="31">
        <f>LARGE((G11:K11,M11:N11),2)</f>
        <v>42</v>
      </c>
      <c r="S11" s="31">
        <f>LARGE((G11:K11,M11:N11),3)</f>
        <v>42</v>
      </c>
      <c r="T11" s="31">
        <f>LARGE((G11:K11,M11:N11),4)</f>
        <v>38</v>
      </c>
      <c r="U11" s="32">
        <f t="shared" si="1"/>
        <v>247</v>
      </c>
    </row>
    <row r="12" spans="1:21" ht="15" customHeight="1">
      <c r="A12" s="29">
        <v>6</v>
      </c>
      <c r="B12" s="20">
        <v>116049</v>
      </c>
      <c r="C12" s="23" t="s">
        <v>69</v>
      </c>
      <c r="D12" s="22">
        <v>97</v>
      </c>
      <c r="E12" s="22"/>
      <c r="F12" s="23" t="s">
        <v>26</v>
      </c>
      <c r="G12" s="30">
        <v>31</v>
      </c>
      <c r="H12" s="30">
        <v>34</v>
      </c>
      <c r="I12" s="30">
        <v>47</v>
      </c>
      <c r="J12" s="30">
        <v>34</v>
      </c>
      <c r="K12" s="30">
        <v>34</v>
      </c>
      <c r="L12" s="30">
        <v>34</v>
      </c>
      <c r="M12" s="30">
        <v>31</v>
      </c>
      <c r="N12" s="30">
        <v>31</v>
      </c>
      <c r="O12" s="30">
        <v>38</v>
      </c>
      <c r="P12" s="31">
        <f t="shared" si="0"/>
        <v>72</v>
      </c>
      <c r="Q12" s="31">
        <f>LARGE((G12:K12,M12:N12),1)</f>
        <v>47</v>
      </c>
      <c r="R12" s="31">
        <f>LARGE((G12:K12,M12:N12),2)</f>
        <v>34</v>
      </c>
      <c r="S12" s="31">
        <f>LARGE((G12:K12,M12:N12),3)</f>
        <v>34</v>
      </c>
      <c r="T12" s="31">
        <f>LARGE((G12:K12,M12:N12),4)</f>
        <v>34</v>
      </c>
      <c r="U12" s="32">
        <f t="shared" si="1"/>
        <v>221</v>
      </c>
    </row>
    <row r="13" spans="1:21" ht="15" customHeight="1">
      <c r="A13" s="29">
        <v>7</v>
      </c>
      <c r="B13" s="20">
        <v>116062</v>
      </c>
      <c r="C13" s="23" t="s">
        <v>30</v>
      </c>
      <c r="D13" s="22">
        <v>98</v>
      </c>
      <c r="E13" s="22"/>
      <c r="F13" s="23" t="s">
        <v>26</v>
      </c>
      <c r="G13" s="30">
        <v>38</v>
      </c>
      <c r="H13" s="30">
        <v>38</v>
      </c>
      <c r="I13" s="30">
        <v>0</v>
      </c>
      <c r="J13" s="30">
        <v>0</v>
      </c>
      <c r="K13" s="30">
        <v>0</v>
      </c>
      <c r="L13" s="30">
        <v>31</v>
      </c>
      <c r="M13" s="30">
        <v>38</v>
      </c>
      <c r="N13" s="30">
        <v>42</v>
      </c>
      <c r="O13" s="30">
        <v>22</v>
      </c>
      <c r="P13" s="31">
        <f t="shared" si="0"/>
        <v>53</v>
      </c>
      <c r="Q13" s="31">
        <f>LARGE((G13:K13,M13:N13),1)</f>
        <v>42</v>
      </c>
      <c r="R13" s="31">
        <f>LARGE((G13:K13,M13:N13),2)</f>
        <v>38</v>
      </c>
      <c r="S13" s="31">
        <f>LARGE((G13:K13,M13:N13),3)</f>
        <v>38</v>
      </c>
      <c r="T13" s="31">
        <f>LARGE((G13:K13,M13:N13),4)</f>
        <v>38</v>
      </c>
      <c r="U13" s="32">
        <f t="shared" si="1"/>
        <v>209</v>
      </c>
    </row>
    <row r="14" spans="1:21" ht="15" customHeight="1">
      <c r="A14" s="29">
        <v>8</v>
      </c>
      <c r="B14" s="33">
        <v>119105</v>
      </c>
      <c r="C14" s="23" t="s">
        <v>68</v>
      </c>
      <c r="D14" s="34">
        <v>98</v>
      </c>
      <c r="E14" s="35"/>
      <c r="F14" s="23" t="s">
        <v>33</v>
      </c>
      <c r="G14" s="30">
        <v>0</v>
      </c>
      <c r="H14" s="30">
        <v>0</v>
      </c>
      <c r="I14" s="30">
        <v>0</v>
      </c>
      <c r="J14" s="30">
        <v>31</v>
      </c>
      <c r="K14" s="30">
        <v>28</v>
      </c>
      <c r="L14" s="30">
        <v>20</v>
      </c>
      <c r="M14" s="30">
        <v>25</v>
      </c>
      <c r="N14" s="30">
        <v>34</v>
      </c>
      <c r="O14" s="30">
        <v>25</v>
      </c>
      <c r="P14" s="31">
        <f t="shared" si="0"/>
        <v>45</v>
      </c>
      <c r="Q14" s="31">
        <f>LARGE((G14:K14,M14:N14),1)</f>
        <v>34</v>
      </c>
      <c r="R14" s="31">
        <f>LARGE((G14:K14,M14:N14),2)</f>
        <v>31</v>
      </c>
      <c r="S14" s="31">
        <f>LARGE((G14:K14,M14:N14),3)</f>
        <v>28</v>
      </c>
      <c r="T14" s="31">
        <f>LARGE((G14:K14,M14:N14),4)</f>
        <v>25</v>
      </c>
      <c r="U14" s="32">
        <f t="shared" si="1"/>
        <v>163</v>
      </c>
    </row>
    <row r="15" spans="1:21" ht="15" customHeight="1">
      <c r="A15" s="29">
        <v>9</v>
      </c>
      <c r="B15" s="20">
        <v>24015</v>
      </c>
      <c r="C15" s="23" t="s">
        <v>31</v>
      </c>
      <c r="D15" s="22">
        <v>99</v>
      </c>
      <c r="E15" s="22"/>
      <c r="F15" s="23" t="s">
        <v>29</v>
      </c>
      <c r="G15" s="30">
        <v>25</v>
      </c>
      <c r="H15" s="30">
        <v>28</v>
      </c>
      <c r="I15" s="30">
        <v>0</v>
      </c>
      <c r="J15" s="30">
        <v>25</v>
      </c>
      <c r="K15" s="30">
        <v>25</v>
      </c>
      <c r="L15" s="30">
        <v>22</v>
      </c>
      <c r="M15" s="30">
        <v>20</v>
      </c>
      <c r="N15" s="30">
        <v>22</v>
      </c>
      <c r="O15" s="30">
        <v>31</v>
      </c>
      <c r="P15" s="31">
        <f t="shared" si="0"/>
        <v>53</v>
      </c>
      <c r="Q15" s="31">
        <f>LARGE((G15:K15,M15:N15),1)</f>
        <v>28</v>
      </c>
      <c r="R15" s="31">
        <f>LARGE((G15:K15,M15:N15),2)</f>
        <v>25</v>
      </c>
      <c r="S15" s="31">
        <f>LARGE((G15:K15,M15:N15),3)</f>
        <v>25</v>
      </c>
      <c r="T15" s="31">
        <f>LARGE((G15:K15,M15:N15),4)</f>
        <v>25</v>
      </c>
      <c r="U15" s="32">
        <f t="shared" si="1"/>
        <v>156</v>
      </c>
    </row>
    <row r="16" spans="1:21" ht="15" customHeight="1">
      <c r="A16" s="29">
        <v>10</v>
      </c>
      <c r="B16" s="20">
        <v>60019</v>
      </c>
      <c r="C16" s="23" t="s">
        <v>52</v>
      </c>
      <c r="D16" s="22">
        <v>95</v>
      </c>
      <c r="E16" s="22"/>
      <c r="F16" s="23" t="s">
        <v>21</v>
      </c>
      <c r="G16" s="30">
        <v>34</v>
      </c>
      <c r="H16" s="30">
        <v>0</v>
      </c>
      <c r="I16" s="30">
        <v>0</v>
      </c>
      <c r="J16" s="30">
        <v>28</v>
      </c>
      <c r="K16" s="30">
        <v>31</v>
      </c>
      <c r="L16" s="30">
        <v>28</v>
      </c>
      <c r="M16" s="30">
        <v>28</v>
      </c>
      <c r="N16" s="30">
        <v>0</v>
      </c>
      <c r="O16" s="30">
        <v>0</v>
      </c>
      <c r="P16" s="31">
        <f t="shared" si="0"/>
        <v>28</v>
      </c>
      <c r="Q16" s="31">
        <f>LARGE((G16:K16,M16:N16),1)</f>
        <v>34</v>
      </c>
      <c r="R16" s="31">
        <f>LARGE((G16:K16,M16:N16),2)</f>
        <v>31</v>
      </c>
      <c r="S16" s="31">
        <f>LARGE((G16:K16,M16:N16),3)</f>
        <v>28</v>
      </c>
      <c r="T16" s="31">
        <f>LARGE((G16:K16,M16:N16),4)</f>
        <v>28</v>
      </c>
      <c r="U16" s="32">
        <f t="shared" si="1"/>
        <v>149</v>
      </c>
    </row>
    <row r="17" spans="1:21" ht="15" customHeight="1">
      <c r="A17" s="29">
        <v>11</v>
      </c>
      <c r="B17" s="33">
        <v>132007</v>
      </c>
      <c r="C17" s="23" t="s">
        <v>96</v>
      </c>
      <c r="D17" s="34">
        <v>99</v>
      </c>
      <c r="E17" s="35"/>
      <c r="F17" s="23" t="s">
        <v>56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25</v>
      </c>
      <c r="M17" s="30">
        <v>22</v>
      </c>
      <c r="N17" s="30">
        <v>28</v>
      </c>
      <c r="O17" s="30">
        <v>18</v>
      </c>
      <c r="P17" s="31">
        <f t="shared" si="0"/>
        <v>43</v>
      </c>
      <c r="Q17" s="31">
        <f>LARGE((G17:K17,M17:N17),1)</f>
        <v>28</v>
      </c>
      <c r="R17" s="31">
        <f>LARGE((G17:K17,M17:N17),2)</f>
        <v>22</v>
      </c>
      <c r="S17" s="31">
        <f>LARGE((G17:K17,M17:N17),3)</f>
        <v>0</v>
      </c>
      <c r="T17" s="31">
        <f>LARGE((G17:K17,M17:N17),4)</f>
        <v>0</v>
      </c>
      <c r="U17" s="32">
        <f t="shared" si="1"/>
        <v>93</v>
      </c>
    </row>
    <row r="18" spans="7:16" ht="15" customHeight="1">
      <c r="G18" s="3"/>
      <c r="H18" s="3"/>
      <c r="I18" s="3"/>
      <c r="J18" s="3"/>
      <c r="K18" s="3"/>
      <c r="L18" s="3"/>
      <c r="M18" s="3"/>
      <c r="N18" s="3"/>
      <c r="O18" s="3"/>
      <c r="P18" s="8">
        <f>SUM(G18:O18)-MIN(G18:O18)</f>
        <v>0</v>
      </c>
    </row>
    <row r="19" spans="7:16" ht="15" customHeight="1">
      <c r="G19" s="3"/>
      <c r="H19" s="3"/>
      <c r="I19" s="3"/>
      <c r="J19" s="3"/>
      <c r="K19" s="3"/>
      <c r="L19" s="3"/>
      <c r="M19" s="3"/>
      <c r="N19" s="3"/>
      <c r="O19" s="3"/>
      <c r="P19" s="8">
        <f aca="true" t="shared" si="2" ref="P19:P29">SUM(G19:O19)-MIN(G19:O19)+SUM(L19+O19)</f>
        <v>0</v>
      </c>
    </row>
    <row r="20" spans="7:16" ht="15" customHeight="1">
      <c r="G20" s="3"/>
      <c r="H20" s="3"/>
      <c r="I20" s="3"/>
      <c r="J20" s="3"/>
      <c r="K20" s="3"/>
      <c r="L20" s="3"/>
      <c r="M20" s="3"/>
      <c r="N20" s="3"/>
      <c r="O20" s="3"/>
      <c r="P20" s="8">
        <f t="shared" si="2"/>
        <v>0</v>
      </c>
    </row>
    <row r="21" spans="7:16" ht="15" customHeight="1">
      <c r="G21" s="3"/>
      <c r="H21" s="3"/>
      <c r="I21" s="3"/>
      <c r="J21" s="3"/>
      <c r="K21" s="3"/>
      <c r="L21" s="3"/>
      <c r="M21" s="3"/>
      <c r="N21" s="3"/>
      <c r="O21" s="3"/>
      <c r="P21" s="8">
        <f t="shared" si="2"/>
        <v>0</v>
      </c>
    </row>
    <row r="22" spans="7:16" ht="15" customHeight="1">
      <c r="G22" s="3"/>
      <c r="H22" s="3"/>
      <c r="I22" s="3"/>
      <c r="J22" s="3"/>
      <c r="K22" s="3"/>
      <c r="L22" s="3"/>
      <c r="M22" s="3"/>
      <c r="N22" s="3"/>
      <c r="O22" s="3"/>
      <c r="P22" s="8">
        <f t="shared" si="2"/>
        <v>0</v>
      </c>
    </row>
    <row r="23" spans="7:16" ht="15" customHeight="1">
      <c r="G23" s="3"/>
      <c r="H23" s="3"/>
      <c r="I23" s="3"/>
      <c r="J23" s="3"/>
      <c r="K23" s="3"/>
      <c r="L23" s="3"/>
      <c r="M23" s="3"/>
      <c r="N23" s="3"/>
      <c r="O23" s="3"/>
      <c r="P23" s="8">
        <f t="shared" si="2"/>
        <v>0</v>
      </c>
    </row>
    <row r="24" spans="7:16" ht="15" customHeight="1">
      <c r="G24" s="3"/>
      <c r="H24" s="3"/>
      <c r="I24" s="3"/>
      <c r="J24" s="3"/>
      <c r="K24" s="3"/>
      <c r="L24" s="3"/>
      <c r="M24" s="3"/>
      <c r="N24" s="3"/>
      <c r="O24" s="3"/>
      <c r="P24" s="8">
        <f t="shared" si="2"/>
        <v>0</v>
      </c>
    </row>
    <row r="25" spans="7:16" ht="15" customHeight="1">
      <c r="G25" s="3"/>
      <c r="H25" s="3"/>
      <c r="I25" s="3"/>
      <c r="J25" s="3"/>
      <c r="K25" s="3"/>
      <c r="L25" s="3"/>
      <c r="M25" s="3"/>
      <c r="N25" s="3"/>
      <c r="O25" s="3"/>
      <c r="P25" s="8">
        <f t="shared" si="2"/>
        <v>0</v>
      </c>
    </row>
    <row r="26" spans="7:16" ht="15" customHeight="1">
      <c r="G26" s="3"/>
      <c r="H26" s="3"/>
      <c r="I26" s="3"/>
      <c r="J26" s="3"/>
      <c r="K26" s="3"/>
      <c r="L26" s="3"/>
      <c r="M26" s="3"/>
      <c r="N26" s="3"/>
      <c r="O26" s="3"/>
      <c r="P26" s="8">
        <f t="shared" si="2"/>
        <v>0</v>
      </c>
    </row>
    <row r="27" spans="7:16" ht="15" customHeight="1">
      <c r="G27" s="3"/>
      <c r="H27" s="3"/>
      <c r="I27" s="3"/>
      <c r="J27" s="3"/>
      <c r="K27" s="3"/>
      <c r="L27" s="3"/>
      <c r="M27" s="3"/>
      <c r="N27" s="3"/>
      <c r="O27" s="3"/>
      <c r="P27" s="8">
        <f t="shared" si="2"/>
        <v>0</v>
      </c>
    </row>
    <row r="28" spans="7:16" ht="15" customHeight="1">
      <c r="G28" s="3"/>
      <c r="H28" s="3"/>
      <c r="I28" s="3"/>
      <c r="J28" s="3"/>
      <c r="K28" s="3"/>
      <c r="L28" s="3"/>
      <c r="M28" s="3"/>
      <c r="N28" s="3"/>
      <c r="O28" s="3"/>
      <c r="P28" s="8">
        <f t="shared" si="2"/>
        <v>0</v>
      </c>
    </row>
    <row r="29" spans="7:16" ht="15" customHeight="1">
      <c r="G29" s="3"/>
      <c r="H29" s="3"/>
      <c r="I29" s="3"/>
      <c r="J29" s="3"/>
      <c r="K29" s="3"/>
      <c r="L29" s="3"/>
      <c r="M29" s="3"/>
      <c r="N29" s="3"/>
      <c r="O29" s="3"/>
      <c r="P29" s="8">
        <f t="shared" si="2"/>
        <v>0</v>
      </c>
    </row>
    <row r="30" spans="7:15" ht="15" customHeight="1">
      <c r="G30" s="3"/>
      <c r="H30" s="3"/>
      <c r="I30" s="3"/>
      <c r="J30" s="3"/>
      <c r="K30" s="3"/>
      <c r="L30" s="3"/>
      <c r="M30" s="3"/>
      <c r="N30" s="3"/>
      <c r="O30" s="3"/>
    </row>
    <row r="31" ht="15" customHeight="1"/>
    <row r="32" ht="15" customHeight="1"/>
    <row r="33" ht="15" customHeight="1"/>
    <row r="34" ht="15" customHeight="1"/>
    <row r="35" ht="15" customHeight="1"/>
  </sheetData>
  <sheetProtection/>
  <mergeCells count="4">
    <mergeCell ref="A4:U4"/>
    <mergeCell ref="A1:U1"/>
    <mergeCell ref="A2:U2"/>
    <mergeCell ref="A3:U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A1:U85"/>
  <sheetViews>
    <sheetView zoomScalePageLayoutView="0" workbookViewId="0" topLeftCell="A1">
      <pane ySplit="2" topLeftCell="A3" activePane="bottomLeft" state="frozen"/>
      <selection pane="topLeft" activeCell="G24" sqref="G24:O24"/>
      <selection pane="bottomLeft" activeCell="L2" sqref="L2"/>
    </sheetView>
  </sheetViews>
  <sheetFormatPr defaultColWidth="9.00390625" defaultRowHeight="12.75"/>
  <cols>
    <col min="1" max="1" width="3.75390625" style="10" customWidth="1"/>
    <col min="2" max="2" width="6.75390625" style="13" customWidth="1"/>
    <col min="3" max="3" width="17.00390625" style="11" customWidth="1"/>
    <col min="4" max="4" width="3.75390625" style="10" customWidth="1"/>
    <col min="5" max="5" width="3.75390625" style="10" hidden="1" customWidth="1"/>
    <col min="6" max="6" width="11.25390625" style="11" customWidth="1"/>
    <col min="7" max="15" width="4.00390625" style="13" customWidth="1"/>
    <col min="16" max="20" width="4.00390625" style="13" hidden="1" customWidth="1"/>
    <col min="21" max="21" width="6.375" style="13" customWidth="1"/>
    <col min="22" max="16384" width="9.125" style="15" customWidth="1"/>
  </cols>
  <sheetData>
    <row r="1" spans="1:21" ht="18">
      <c r="A1" s="30"/>
      <c r="B1" s="36"/>
      <c r="C1" s="37" t="s">
        <v>19</v>
      </c>
      <c r="D1" s="30"/>
      <c r="E1" s="30"/>
      <c r="F1" s="38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6"/>
    </row>
    <row r="2" spans="1:21" ht="56.25">
      <c r="A2" s="39" t="s">
        <v>10</v>
      </c>
      <c r="B2" s="40" t="s">
        <v>1</v>
      </c>
      <c r="C2" s="41" t="s">
        <v>11</v>
      </c>
      <c r="D2" s="39" t="s">
        <v>12</v>
      </c>
      <c r="E2" s="39" t="s">
        <v>4</v>
      </c>
      <c r="F2" s="40" t="s">
        <v>13</v>
      </c>
      <c r="G2" s="26" t="s">
        <v>15</v>
      </c>
      <c r="H2" s="26" t="s">
        <v>16</v>
      </c>
      <c r="I2" s="26" t="s">
        <v>76</v>
      </c>
      <c r="J2" s="26" t="s">
        <v>23</v>
      </c>
      <c r="K2" s="26" t="s">
        <v>24</v>
      </c>
      <c r="L2" s="26" t="s">
        <v>92</v>
      </c>
      <c r="M2" s="26" t="s">
        <v>93</v>
      </c>
      <c r="N2" s="26" t="s">
        <v>94</v>
      </c>
      <c r="O2" s="26" t="s">
        <v>95</v>
      </c>
      <c r="P2" s="31" t="s">
        <v>97</v>
      </c>
      <c r="Q2" s="31">
        <v>1</v>
      </c>
      <c r="R2" s="31">
        <v>2</v>
      </c>
      <c r="S2" s="31">
        <v>3</v>
      </c>
      <c r="T2" s="31">
        <v>4</v>
      </c>
      <c r="U2" s="31" t="s">
        <v>98</v>
      </c>
    </row>
    <row r="3" spans="1:21" ht="15" customHeight="1">
      <c r="A3" s="29">
        <v>1</v>
      </c>
      <c r="B3" s="36">
        <v>26029</v>
      </c>
      <c r="C3" s="38" t="s">
        <v>34</v>
      </c>
      <c r="D3" s="30">
        <v>95</v>
      </c>
      <c r="E3" s="30"/>
      <c r="F3" s="38" t="s">
        <v>35</v>
      </c>
      <c r="G3" s="30">
        <v>75</v>
      </c>
      <c r="H3" s="30">
        <v>75</v>
      </c>
      <c r="I3" s="30">
        <v>75</v>
      </c>
      <c r="J3" s="30">
        <v>62</v>
      </c>
      <c r="K3" s="30">
        <v>75</v>
      </c>
      <c r="L3" s="30">
        <v>75</v>
      </c>
      <c r="M3" s="30">
        <v>68</v>
      </c>
      <c r="N3" s="30">
        <v>75</v>
      </c>
      <c r="O3" s="30">
        <v>62</v>
      </c>
      <c r="P3" s="31">
        <f aca="true" t="shared" si="0" ref="P3:P26">SUM(L3+O3)</f>
        <v>137</v>
      </c>
      <c r="Q3" s="31">
        <f>LARGE((G3:K3,M3:N3),1)</f>
        <v>75</v>
      </c>
      <c r="R3" s="31">
        <f>LARGE((G3:K3,M3:N3),2)</f>
        <v>75</v>
      </c>
      <c r="S3" s="31">
        <f>LARGE((G3:K3,M3:N3),3)</f>
        <v>75</v>
      </c>
      <c r="T3" s="31">
        <f>LARGE((G3:K3,M3:N3),4)</f>
        <v>75</v>
      </c>
      <c r="U3" s="32">
        <f aca="true" t="shared" si="1" ref="U3:U26">SUM(P3:T3)</f>
        <v>437</v>
      </c>
    </row>
    <row r="4" spans="1:21" ht="15" customHeight="1">
      <c r="A4" s="29">
        <v>2</v>
      </c>
      <c r="B4" s="36">
        <v>60043</v>
      </c>
      <c r="C4" s="38" t="s">
        <v>20</v>
      </c>
      <c r="D4" s="30">
        <v>95</v>
      </c>
      <c r="E4" s="30"/>
      <c r="F4" s="38" t="s">
        <v>21</v>
      </c>
      <c r="G4" s="30">
        <v>68</v>
      </c>
      <c r="H4" s="30">
        <v>68</v>
      </c>
      <c r="I4" s="30">
        <v>68</v>
      </c>
      <c r="J4" s="30">
        <v>68</v>
      </c>
      <c r="K4" s="30">
        <v>62</v>
      </c>
      <c r="L4" s="30">
        <v>68</v>
      </c>
      <c r="M4" s="30">
        <v>0</v>
      </c>
      <c r="N4" s="30">
        <v>0</v>
      </c>
      <c r="O4" s="30">
        <v>68</v>
      </c>
      <c r="P4" s="31">
        <f t="shared" si="0"/>
        <v>136</v>
      </c>
      <c r="Q4" s="31">
        <f>LARGE((G4:K4,M4:N4),1)</f>
        <v>68</v>
      </c>
      <c r="R4" s="31">
        <f>LARGE((G4:K4,M4:N4),2)</f>
        <v>68</v>
      </c>
      <c r="S4" s="31">
        <f>LARGE((G4:K4,M4:N4),3)</f>
        <v>68</v>
      </c>
      <c r="T4" s="31">
        <f>LARGE((G4:K4,M4:N4),4)</f>
        <v>68</v>
      </c>
      <c r="U4" s="32">
        <f t="shared" si="1"/>
        <v>408</v>
      </c>
    </row>
    <row r="5" spans="1:21" ht="15" customHeight="1">
      <c r="A5" s="29">
        <v>3</v>
      </c>
      <c r="B5" s="36">
        <v>133059</v>
      </c>
      <c r="C5" s="38" t="s">
        <v>39</v>
      </c>
      <c r="D5" s="30">
        <v>96</v>
      </c>
      <c r="E5" s="30"/>
      <c r="F5" s="38" t="s">
        <v>40</v>
      </c>
      <c r="G5" s="30">
        <v>57</v>
      </c>
      <c r="H5" s="30">
        <v>57</v>
      </c>
      <c r="I5" s="30">
        <v>62</v>
      </c>
      <c r="J5" s="30">
        <v>75</v>
      </c>
      <c r="K5" s="30">
        <v>68</v>
      </c>
      <c r="L5" s="30">
        <v>57</v>
      </c>
      <c r="M5" s="30">
        <v>62</v>
      </c>
      <c r="N5" s="30">
        <v>68</v>
      </c>
      <c r="O5" s="30">
        <v>75</v>
      </c>
      <c r="P5" s="31">
        <f t="shared" si="0"/>
        <v>132</v>
      </c>
      <c r="Q5" s="31">
        <f>LARGE((G5:K5,M5:N5),1)</f>
        <v>75</v>
      </c>
      <c r="R5" s="31">
        <f>LARGE((G5:K5,M5:N5),2)</f>
        <v>68</v>
      </c>
      <c r="S5" s="31">
        <f>LARGE((G5:K5,M5:N5),3)</f>
        <v>68</v>
      </c>
      <c r="T5" s="31">
        <f>LARGE((G5:K5,M5:N5),4)</f>
        <v>62</v>
      </c>
      <c r="U5" s="32">
        <f t="shared" si="1"/>
        <v>405</v>
      </c>
    </row>
    <row r="6" spans="1:21" ht="15" customHeight="1">
      <c r="A6" s="29">
        <v>4</v>
      </c>
      <c r="B6" s="36">
        <v>119002</v>
      </c>
      <c r="C6" s="38" t="s">
        <v>36</v>
      </c>
      <c r="D6" s="30">
        <v>97</v>
      </c>
      <c r="E6" s="30"/>
      <c r="F6" s="38" t="s">
        <v>33</v>
      </c>
      <c r="G6" s="30">
        <v>62</v>
      </c>
      <c r="H6" s="30">
        <v>62</v>
      </c>
      <c r="I6" s="30">
        <v>57</v>
      </c>
      <c r="J6" s="30">
        <v>49</v>
      </c>
      <c r="K6" s="30">
        <v>53</v>
      </c>
      <c r="L6" s="30">
        <v>62</v>
      </c>
      <c r="M6" s="30">
        <v>75</v>
      </c>
      <c r="N6" s="30">
        <v>62</v>
      </c>
      <c r="O6" s="30">
        <v>57</v>
      </c>
      <c r="P6" s="31">
        <f t="shared" si="0"/>
        <v>119</v>
      </c>
      <c r="Q6" s="31">
        <f>LARGE((G6:K6,M6:N6),1)</f>
        <v>75</v>
      </c>
      <c r="R6" s="31">
        <f>LARGE((G6:K6,M6:N6),2)</f>
        <v>62</v>
      </c>
      <c r="S6" s="31">
        <f>LARGE((G6:K6,M6:N6),3)</f>
        <v>62</v>
      </c>
      <c r="T6" s="31">
        <f>LARGE((G6:K6,M6:N6),4)</f>
        <v>62</v>
      </c>
      <c r="U6" s="32">
        <f t="shared" si="1"/>
        <v>380</v>
      </c>
    </row>
    <row r="7" spans="1:21" ht="15" customHeight="1">
      <c r="A7" s="29">
        <v>5</v>
      </c>
      <c r="B7" s="36">
        <v>1016</v>
      </c>
      <c r="C7" s="38" t="s">
        <v>38</v>
      </c>
      <c r="D7" s="30">
        <v>96</v>
      </c>
      <c r="E7" s="30"/>
      <c r="F7" s="38" t="s">
        <v>8</v>
      </c>
      <c r="G7" s="30">
        <v>51</v>
      </c>
      <c r="H7" s="30">
        <v>57</v>
      </c>
      <c r="I7" s="30">
        <v>53</v>
      </c>
      <c r="J7" s="30">
        <v>53</v>
      </c>
      <c r="K7" s="30">
        <v>57</v>
      </c>
      <c r="L7" s="30">
        <v>49</v>
      </c>
      <c r="M7" s="30">
        <v>46</v>
      </c>
      <c r="N7" s="30">
        <v>57</v>
      </c>
      <c r="O7" s="30">
        <v>53</v>
      </c>
      <c r="P7" s="31">
        <f t="shared" si="0"/>
        <v>102</v>
      </c>
      <c r="Q7" s="31">
        <f>LARGE((G7:K7,M7:N7),1)</f>
        <v>57</v>
      </c>
      <c r="R7" s="31">
        <f>LARGE((G7:K7,M7:N7),2)</f>
        <v>57</v>
      </c>
      <c r="S7" s="31">
        <f>LARGE((G7:K7,M7:N7),3)</f>
        <v>57</v>
      </c>
      <c r="T7" s="31">
        <f>LARGE((G7:K7,M7:N7),4)</f>
        <v>53</v>
      </c>
      <c r="U7" s="32">
        <f t="shared" si="1"/>
        <v>326</v>
      </c>
    </row>
    <row r="8" spans="1:21" ht="15" customHeight="1">
      <c r="A8" s="29">
        <v>6</v>
      </c>
      <c r="B8" s="42">
        <v>12062</v>
      </c>
      <c r="C8" s="38" t="s">
        <v>46</v>
      </c>
      <c r="D8" s="30">
        <v>98</v>
      </c>
      <c r="E8" s="30"/>
      <c r="F8" s="38" t="s">
        <v>47</v>
      </c>
      <c r="G8" s="30">
        <v>49</v>
      </c>
      <c r="H8" s="30">
        <v>43</v>
      </c>
      <c r="I8" s="30">
        <v>46</v>
      </c>
      <c r="J8" s="30">
        <v>57</v>
      </c>
      <c r="K8" s="30">
        <v>46</v>
      </c>
      <c r="L8" s="30">
        <v>43</v>
      </c>
      <c r="M8" s="30">
        <v>57</v>
      </c>
      <c r="N8" s="30">
        <v>53</v>
      </c>
      <c r="O8" s="30">
        <v>49</v>
      </c>
      <c r="P8" s="31">
        <f t="shared" si="0"/>
        <v>92</v>
      </c>
      <c r="Q8" s="31">
        <f>LARGE((G8:K8,M8:N8),1)</f>
        <v>57</v>
      </c>
      <c r="R8" s="31">
        <f>LARGE((G8:K8,M8:N8),2)</f>
        <v>57</v>
      </c>
      <c r="S8" s="31">
        <f>LARGE((G8:K8,M8:N8),3)</f>
        <v>53</v>
      </c>
      <c r="T8" s="31">
        <f>LARGE((G8:K8,M8:N8),4)</f>
        <v>49</v>
      </c>
      <c r="U8" s="32">
        <f t="shared" si="1"/>
        <v>308</v>
      </c>
    </row>
    <row r="9" spans="1:21" ht="15" customHeight="1">
      <c r="A9" s="29">
        <v>7</v>
      </c>
      <c r="B9" s="36">
        <v>20008</v>
      </c>
      <c r="C9" s="38" t="s">
        <v>41</v>
      </c>
      <c r="D9" s="30">
        <v>97</v>
      </c>
      <c r="E9" s="30"/>
      <c r="F9" s="38" t="s">
        <v>42</v>
      </c>
      <c r="G9" s="30">
        <v>40</v>
      </c>
      <c r="H9" s="30">
        <v>40</v>
      </c>
      <c r="I9" s="30">
        <v>49</v>
      </c>
      <c r="J9" s="30">
        <v>46</v>
      </c>
      <c r="K9" s="30">
        <v>49</v>
      </c>
      <c r="L9" s="30">
        <v>53</v>
      </c>
      <c r="M9" s="30">
        <v>53</v>
      </c>
      <c r="N9" s="30">
        <v>49</v>
      </c>
      <c r="O9" s="30">
        <v>40</v>
      </c>
      <c r="P9" s="31">
        <f t="shared" si="0"/>
        <v>93</v>
      </c>
      <c r="Q9" s="31">
        <f>LARGE((G9:K9,M9:N9),1)</f>
        <v>53</v>
      </c>
      <c r="R9" s="31">
        <f>LARGE((G9:K9,M9:N9),2)</f>
        <v>49</v>
      </c>
      <c r="S9" s="31">
        <f>LARGE((G9:K9,M9:N9),3)</f>
        <v>49</v>
      </c>
      <c r="T9" s="31">
        <f>LARGE((G9:K9,M9:N9),4)</f>
        <v>49</v>
      </c>
      <c r="U9" s="32">
        <f t="shared" si="1"/>
        <v>293</v>
      </c>
    </row>
    <row r="10" spans="1:21" ht="15" customHeight="1">
      <c r="A10" s="29">
        <v>8</v>
      </c>
      <c r="B10" s="36">
        <v>64037</v>
      </c>
      <c r="C10" s="38" t="s">
        <v>48</v>
      </c>
      <c r="D10" s="30">
        <v>96</v>
      </c>
      <c r="E10" s="30"/>
      <c r="F10" s="38" t="s">
        <v>9</v>
      </c>
      <c r="G10" s="30">
        <v>37</v>
      </c>
      <c r="H10" s="30">
        <v>49</v>
      </c>
      <c r="I10" s="30">
        <v>0</v>
      </c>
      <c r="J10" s="30">
        <v>0</v>
      </c>
      <c r="K10" s="30">
        <v>0</v>
      </c>
      <c r="L10" s="30">
        <v>29</v>
      </c>
      <c r="M10" s="30">
        <v>49</v>
      </c>
      <c r="N10" s="30">
        <v>40</v>
      </c>
      <c r="O10" s="30">
        <v>43</v>
      </c>
      <c r="P10" s="31">
        <f t="shared" si="0"/>
        <v>72</v>
      </c>
      <c r="Q10" s="31">
        <f>LARGE((G10:K10,M10:N10),1)</f>
        <v>49</v>
      </c>
      <c r="R10" s="31">
        <f>LARGE((G10:K10,M10:N10),2)</f>
        <v>49</v>
      </c>
      <c r="S10" s="31">
        <f>LARGE((G10:K10,M10:N10),3)</f>
        <v>40</v>
      </c>
      <c r="T10" s="31">
        <f>LARGE((G10:K10,M10:N10),4)</f>
        <v>37</v>
      </c>
      <c r="U10" s="32">
        <f t="shared" si="1"/>
        <v>247</v>
      </c>
    </row>
    <row r="11" spans="1:21" ht="15" customHeight="1">
      <c r="A11" s="29">
        <v>9</v>
      </c>
      <c r="B11" s="36">
        <v>103032</v>
      </c>
      <c r="C11" s="38" t="s">
        <v>49</v>
      </c>
      <c r="D11" s="30">
        <v>96</v>
      </c>
      <c r="E11" s="30"/>
      <c r="F11" s="38" t="s">
        <v>37</v>
      </c>
      <c r="G11" s="30">
        <v>33</v>
      </c>
      <c r="H11" s="30">
        <v>35</v>
      </c>
      <c r="I11" s="30">
        <v>40</v>
      </c>
      <c r="J11" s="30">
        <v>35</v>
      </c>
      <c r="K11" s="30">
        <v>43</v>
      </c>
      <c r="L11" s="30">
        <v>40</v>
      </c>
      <c r="M11" s="30">
        <v>43</v>
      </c>
      <c r="N11" s="30">
        <v>43</v>
      </c>
      <c r="O11" s="30">
        <v>33</v>
      </c>
      <c r="P11" s="31">
        <f t="shared" si="0"/>
        <v>73</v>
      </c>
      <c r="Q11" s="31">
        <f>LARGE((G11:K11,M11:N11),1)</f>
        <v>43</v>
      </c>
      <c r="R11" s="31">
        <f>LARGE((G11:K11,M11:N11),2)</f>
        <v>43</v>
      </c>
      <c r="S11" s="31">
        <f>LARGE((G11:K11,M11:N11),3)</f>
        <v>43</v>
      </c>
      <c r="T11" s="31">
        <f>LARGE((G11:K11,M11:N11),4)</f>
        <v>40</v>
      </c>
      <c r="U11" s="32">
        <f t="shared" si="1"/>
        <v>242</v>
      </c>
    </row>
    <row r="12" spans="1:21" ht="15" customHeight="1">
      <c r="A12" s="29">
        <v>10</v>
      </c>
      <c r="B12" s="36">
        <v>12061</v>
      </c>
      <c r="C12" s="38" t="s">
        <v>83</v>
      </c>
      <c r="D12" s="30">
        <v>0</v>
      </c>
      <c r="E12" s="30"/>
      <c r="F12" s="38" t="s">
        <v>47</v>
      </c>
      <c r="G12" s="30">
        <v>31</v>
      </c>
      <c r="H12" s="30">
        <v>33</v>
      </c>
      <c r="I12" s="30">
        <v>33</v>
      </c>
      <c r="J12" s="30">
        <v>40</v>
      </c>
      <c r="K12" s="30">
        <v>35</v>
      </c>
      <c r="L12" s="30">
        <v>31</v>
      </c>
      <c r="M12" s="30">
        <v>33</v>
      </c>
      <c r="N12" s="30">
        <v>33</v>
      </c>
      <c r="O12" s="30">
        <v>25</v>
      </c>
      <c r="P12" s="31">
        <f t="shared" si="0"/>
        <v>56</v>
      </c>
      <c r="Q12" s="31">
        <f>LARGE((G12:K12,M12:N12),1)</f>
        <v>40</v>
      </c>
      <c r="R12" s="31">
        <f>LARGE((G12:K12,M12:N12),2)</f>
        <v>35</v>
      </c>
      <c r="S12" s="31">
        <f>LARGE((G12:K12,M12:N12),3)</f>
        <v>33</v>
      </c>
      <c r="T12" s="31">
        <f>LARGE((G12:K12,M12:N12),4)</f>
        <v>33</v>
      </c>
      <c r="U12" s="32">
        <f t="shared" si="1"/>
        <v>197</v>
      </c>
    </row>
    <row r="13" spans="1:21" ht="15" customHeight="1">
      <c r="A13" s="29">
        <v>11</v>
      </c>
      <c r="B13" s="42">
        <v>119028</v>
      </c>
      <c r="C13" s="38" t="s">
        <v>53</v>
      </c>
      <c r="D13" s="30">
        <v>98</v>
      </c>
      <c r="E13" s="30"/>
      <c r="F13" s="38" t="s">
        <v>33</v>
      </c>
      <c r="G13" s="30">
        <v>35</v>
      </c>
      <c r="H13" s="30">
        <v>29</v>
      </c>
      <c r="I13" s="30">
        <v>37</v>
      </c>
      <c r="J13" s="30">
        <v>33</v>
      </c>
      <c r="K13" s="30">
        <v>29</v>
      </c>
      <c r="L13" s="30">
        <v>25</v>
      </c>
      <c r="M13" s="30">
        <v>37</v>
      </c>
      <c r="N13" s="30">
        <v>35</v>
      </c>
      <c r="O13" s="30">
        <v>21</v>
      </c>
      <c r="P13" s="31">
        <f t="shared" si="0"/>
        <v>46</v>
      </c>
      <c r="Q13" s="31">
        <f>LARGE((G13:K13,M13:N13),1)</f>
        <v>37</v>
      </c>
      <c r="R13" s="31">
        <f>LARGE((G13:K13,M13:N13),2)</f>
        <v>37</v>
      </c>
      <c r="S13" s="31">
        <f>LARGE((G13:K13,M13:N13),3)</f>
        <v>35</v>
      </c>
      <c r="T13" s="31">
        <f>LARGE((G13:K13,M13:N13),4)</f>
        <v>35</v>
      </c>
      <c r="U13" s="32">
        <f t="shared" si="1"/>
        <v>190</v>
      </c>
    </row>
    <row r="14" spans="1:21" ht="15" customHeight="1">
      <c r="A14" s="29">
        <v>12</v>
      </c>
      <c r="B14" s="36">
        <v>133036</v>
      </c>
      <c r="C14" s="38" t="s">
        <v>118</v>
      </c>
      <c r="D14" s="30">
        <v>98</v>
      </c>
      <c r="E14" s="30"/>
      <c r="F14" s="38" t="s">
        <v>40</v>
      </c>
      <c r="G14" s="30">
        <v>29</v>
      </c>
      <c r="H14" s="30">
        <v>31</v>
      </c>
      <c r="I14" s="30">
        <v>0</v>
      </c>
      <c r="J14" s="30">
        <v>37</v>
      </c>
      <c r="K14" s="30">
        <v>33</v>
      </c>
      <c r="L14" s="30">
        <v>27</v>
      </c>
      <c r="M14" s="30">
        <v>0</v>
      </c>
      <c r="N14" s="30">
        <v>0</v>
      </c>
      <c r="O14" s="30">
        <v>23</v>
      </c>
      <c r="P14" s="31">
        <f t="shared" si="0"/>
        <v>50</v>
      </c>
      <c r="Q14" s="31">
        <f>LARGE((G14:K14,M14:N14),1)</f>
        <v>37</v>
      </c>
      <c r="R14" s="31">
        <f>LARGE((G14:K14,M14:N14),2)</f>
        <v>33</v>
      </c>
      <c r="S14" s="31">
        <f>LARGE((G14:K14,M14:N14),3)</f>
        <v>31</v>
      </c>
      <c r="T14" s="31">
        <f>LARGE((G14:K14,M14:N14),4)</f>
        <v>29</v>
      </c>
      <c r="U14" s="32">
        <f t="shared" si="1"/>
        <v>180</v>
      </c>
    </row>
    <row r="15" spans="1:21" ht="15" customHeight="1">
      <c r="A15" s="29">
        <v>13</v>
      </c>
      <c r="B15" s="36">
        <v>116078</v>
      </c>
      <c r="C15" s="38" t="s">
        <v>86</v>
      </c>
      <c r="D15" s="30">
        <v>99</v>
      </c>
      <c r="E15" s="30"/>
      <c r="F15" s="38" t="s">
        <v>26</v>
      </c>
      <c r="G15" s="30">
        <v>27</v>
      </c>
      <c r="H15" s="30">
        <v>27</v>
      </c>
      <c r="I15" s="30">
        <v>0</v>
      </c>
      <c r="J15" s="30">
        <v>21</v>
      </c>
      <c r="K15" s="30">
        <v>23</v>
      </c>
      <c r="L15" s="30">
        <v>33</v>
      </c>
      <c r="M15" s="30">
        <v>35</v>
      </c>
      <c r="N15" s="30">
        <v>37</v>
      </c>
      <c r="O15" s="30">
        <v>14</v>
      </c>
      <c r="P15" s="31">
        <f t="shared" si="0"/>
        <v>47</v>
      </c>
      <c r="Q15" s="31">
        <f>LARGE((G15:K15,M15:N15),1)</f>
        <v>37</v>
      </c>
      <c r="R15" s="31">
        <f>LARGE((G15:K15,M15:N15),2)</f>
        <v>35</v>
      </c>
      <c r="S15" s="31">
        <f>LARGE((G15:K15,M15:N15),3)</f>
        <v>27</v>
      </c>
      <c r="T15" s="31">
        <f>LARGE((G15:K15,M15:N15),4)</f>
        <v>27</v>
      </c>
      <c r="U15" s="32">
        <f t="shared" si="1"/>
        <v>173</v>
      </c>
    </row>
    <row r="16" spans="1:21" ht="15" customHeight="1">
      <c r="A16" s="29">
        <v>14</v>
      </c>
      <c r="B16" s="36">
        <v>119117</v>
      </c>
      <c r="C16" s="38" t="s">
        <v>99</v>
      </c>
      <c r="D16" s="30">
        <v>98</v>
      </c>
      <c r="E16" s="30"/>
      <c r="F16" s="38" t="s">
        <v>33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46</v>
      </c>
      <c r="M16" s="30">
        <v>40</v>
      </c>
      <c r="N16" s="30">
        <v>46</v>
      </c>
      <c r="O16" s="30">
        <v>37</v>
      </c>
      <c r="P16" s="31">
        <f t="shared" si="0"/>
        <v>83</v>
      </c>
      <c r="Q16" s="31">
        <f>LARGE((G16:K16,M16:N16),1)</f>
        <v>46</v>
      </c>
      <c r="R16" s="31">
        <f>LARGE((G16:K16,M16:N16),2)</f>
        <v>40</v>
      </c>
      <c r="S16" s="31">
        <f>LARGE((G16:K16,M16:N16),3)</f>
        <v>0</v>
      </c>
      <c r="T16" s="31">
        <f>LARGE((G16:K16,M16:N16),4)</f>
        <v>0</v>
      </c>
      <c r="U16" s="32">
        <f t="shared" si="1"/>
        <v>169</v>
      </c>
    </row>
    <row r="17" spans="1:21" ht="15" customHeight="1">
      <c r="A17" s="29">
        <v>15</v>
      </c>
      <c r="B17" s="36">
        <v>119049</v>
      </c>
      <c r="C17" s="38" t="s">
        <v>72</v>
      </c>
      <c r="D17" s="43" t="s">
        <v>73</v>
      </c>
      <c r="E17" s="30"/>
      <c r="F17" s="38" t="s">
        <v>33</v>
      </c>
      <c r="G17" s="30">
        <v>0</v>
      </c>
      <c r="H17" s="30">
        <v>0</v>
      </c>
      <c r="I17" s="30">
        <v>35</v>
      </c>
      <c r="J17" s="30">
        <v>29</v>
      </c>
      <c r="K17" s="30">
        <v>37</v>
      </c>
      <c r="L17" s="30">
        <v>35</v>
      </c>
      <c r="M17" s="30">
        <v>0</v>
      </c>
      <c r="N17" s="30">
        <v>0</v>
      </c>
      <c r="O17" s="30">
        <v>29</v>
      </c>
      <c r="P17" s="31">
        <f t="shared" si="0"/>
        <v>64</v>
      </c>
      <c r="Q17" s="31">
        <f>LARGE((G17:K17,M17:N17),1)</f>
        <v>37</v>
      </c>
      <c r="R17" s="31">
        <f>LARGE((G17:K17,M17:N17),2)</f>
        <v>35</v>
      </c>
      <c r="S17" s="31">
        <f>LARGE((G17:K17,M17:N17),3)</f>
        <v>29</v>
      </c>
      <c r="T17" s="31">
        <f>LARGE((G17:K17,M17:N17),4)</f>
        <v>0</v>
      </c>
      <c r="U17" s="32">
        <f t="shared" si="1"/>
        <v>165</v>
      </c>
    </row>
    <row r="18" spans="1:21" ht="15" customHeight="1">
      <c r="A18" s="29">
        <v>16</v>
      </c>
      <c r="B18" s="36">
        <v>121055</v>
      </c>
      <c r="C18" s="38" t="s">
        <v>87</v>
      </c>
      <c r="D18" s="30">
        <v>98</v>
      </c>
      <c r="E18" s="30"/>
      <c r="F18" s="38" t="s">
        <v>7</v>
      </c>
      <c r="G18" s="30">
        <v>0</v>
      </c>
      <c r="H18" s="30">
        <v>0</v>
      </c>
      <c r="I18" s="30">
        <v>43</v>
      </c>
      <c r="J18" s="30">
        <v>43</v>
      </c>
      <c r="K18" s="30">
        <v>40</v>
      </c>
      <c r="L18" s="30">
        <v>0</v>
      </c>
      <c r="M18" s="30">
        <v>0</v>
      </c>
      <c r="N18" s="30">
        <v>0</v>
      </c>
      <c r="O18" s="30">
        <v>19</v>
      </c>
      <c r="P18" s="31">
        <f t="shared" si="0"/>
        <v>19</v>
      </c>
      <c r="Q18" s="31">
        <f>LARGE((G18:K18,M18:N18),1)</f>
        <v>43</v>
      </c>
      <c r="R18" s="31">
        <f>LARGE((G18:K18,M18:N18),2)</f>
        <v>43</v>
      </c>
      <c r="S18" s="31">
        <f>LARGE((G18:K18,M18:N18),3)</f>
        <v>40</v>
      </c>
      <c r="T18" s="31">
        <f>LARGE((G18:K18,M18:N18),4)</f>
        <v>0</v>
      </c>
      <c r="U18" s="32">
        <f t="shared" si="1"/>
        <v>145</v>
      </c>
    </row>
    <row r="19" spans="1:21" ht="15" customHeight="1">
      <c r="A19" s="29">
        <v>17</v>
      </c>
      <c r="B19" s="42">
        <v>133058</v>
      </c>
      <c r="C19" s="38" t="s">
        <v>71</v>
      </c>
      <c r="D19" s="30">
        <v>95</v>
      </c>
      <c r="E19" s="30"/>
      <c r="F19" s="38" t="s">
        <v>40</v>
      </c>
      <c r="G19" s="30">
        <v>43</v>
      </c>
      <c r="H19" s="30">
        <v>46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46</v>
      </c>
      <c r="P19" s="31">
        <f t="shared" si="0"/>
        <v>46</v>
      </c>
      <c r="Q19" s="31">
        <f>LARGE((G19:K19,M19:N19),1)</f>
        <v>46</v>
      </c>
      <c r="R19" s="31">
        <f>LARGE((G19:K19,M19:N19),2)</f>
        <v>43</v>
      </c>
      <c r="S19" s="31">
        <f>LARGE((G19:K19,M19:N19),3)</f>
        <v>0</v>
      </c>
      <c r="T19" s="31">
        <f>LARGE((G19:K19,M19:N19),4)</f>
        <v>0</v>
      </c>
      <c r="U19" s="32">
        <f t="shared" si="1"/>
        <v>135</v>
      </c>
    </row>
    <row r="20" spans="1:21" ht="15" customHeight="1">
      <c r="A20" s="29">
        <v>18</v>
      </c>
      <c r="B20" s="36">
        <v>60052</v>
      </c>
      <c r="C20" s="38" t="s">
        <v>88</v>
      </c>
      <c r="D20" s="30">
        <v>99</v>
      </c>
      <c r="E20" s="30"/>
      <c r="F20" s="38" t="s">
        <v>21</v>
      </c>
      <c r="G20" s="30">
        <v>0</v>
      </c>
      <c r="H20" s="30">
        <v>0</v>
      </c>
      <c r="I20" s="30">
        <v>0</v>
      </c>
      <c r="J20" s="30">
        <v>27</v>
      </c>
      <c r="K20" s="30">
        <v>27</v>
      </c>
      <c r="L20" s="30">
        <v>21</v>
      </c>
      <c r="M20" s="30">
        <v>0</v>
      </c>
      <c r="N20" s="30">
        <v>0</v>
      </c>
      <c r="O20" s="30">
        <v>27</v>
      </c>
      <c r="P20" s="31">
        <f t="shared" si="0"/>
        <v>48</v>
      </c>
      <c r="Q20" s="31">
        <f>LARGE((G20:K20,M20:N20),1)</f>
        <v>27</v>
      </c>
      <c r="R20" s="31">
        <f>LARGE((G20:K20,M20:N20),2)</f>
        <v>27</v>
      </c>
      <c r="S20" s="31">
        <f>LARGE((G20:K20,M20:N20),3)</f>
        <v>0</v>
      </c>
      <c r="T20" s="31">
        <f>LARGE((G20:K20,M20:N20),4)</f>
        <v>0</v>
      </c>
      <c r="U20" s="32">
        <f t="shared" si="1"/>
        <v>102</v>
      </c>
    </row>
    <row r="21" spans="1:21" ht="15" customHeight="1">
      <c r="A21" s="29">
        <v>19</v>
      </c>
      <c r="B21" s="36">
        <v>112001</v>
      </c>
      <c r="C21" s="38" t="s">
        <v>100</v>
      </c>
      <c r="D21" s="30">
        <v>97</v>
      </c>
      <c r="E21" s="30"/>
      <c r="F21" s="38" t="s">
        <v>59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23</v>
      </c>
      <c r="M21" s="30">
        <v>31</v>
      </c>
      <c r="N21" s="30">
        <v>31</v>
      </c>
      <c r="O21" s="30">
        <v>12</v>
      </c>
      <c r="P21" s="31">
        <f t="shared" si="0"/>
        <v>35</v>
      </c>
      <c r="Q21" s="31">
        <f>LARGE((G21:K21,M21:N21),1)</f>
        <v>31</v>
      </c>
      <c r="R21" s="31">
        <f>LARGE((G21:K21,M21:N21),2)</f>
        <v>31</v>
      </c>
      <c r="S21" s="31">
        <f>LARGE((G21:K21,M21:N21),3)</f>
        <v>0</v>
      </c>
      <c r="T21" s="31">
        <f>LARGE((G21:K21,M21:N21),4)</f>
        <v>0</v>
      </c>
      <c r="U21" s="32">
        <f t="shared" si="1"/>
        <v>97</v>
      </c>
    </row>
    <row r="22" spans="1:21" ht="15" customHeight="1">
      <c r="A22" s="29">
        <v>20</v>
      </c>
      <c r="B22" s="36">
        <v>20007</v>
      </c>
      <c r="C22" s="38" t="s">
        <v>43</v>
      </c>
      <c r="D22" s="30">
        <v>96</v>
      </c>
      <c r="E22" s="30"/>
      <c r="F22" s="38" t="s">
        <v>42</v>
      </c>
      <c r="G22" s="30">
        <v>46</v>
      </c>
      <c r="H22" s="30">
        <v>37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1">
        <f t="shared" si="0"/>
        <v>0</v>
      </c>
      <c r="Q22" s="31">
        <f>LARGE((G22:K22,M22:N22),1)</f>
        <v>46</v>
      </c>
      <c r="R22" s="31">
        <f>LARGE((G22:K22,M22:N22),2)</f>
        <v>37</v>
      </c>
      <c r="S22" s="31">
        <f>LARGE((G22:K22,M22:N22),3)</f>
        <v>0</v>
      </c>
      <c r="T22" s="31">
        <f>LARGE((G22:K22,M22:N22),4)</f>
        <v>0</v>
      </c>
      <c r="U22" s="32">
        <f t="shared" si="1"/>
        <v>83</v>
      </c>
    </row>
    <row r="23" spans="1:21" ht="15" customHeight="1">
      <c r="A23" s="29">
        <v>21</v>
      </c>
      <c r="B23" s="36">
        <v>60040</v>
      </c>
      <c r="C23" s="38" t="s">
        <v>90</v>
      </c>
      <c r="D23" s="30">
        <v>0</v>
      </c>
      <c r="E23" s="30"/>
      <c r="F23" s="38" t="s">
        <v>21</v>
      </c>
      <c r="G23" s="30">
        <v>0</v>
      </c>
      <c r="H23" s="30">
        <v>0</v>
      </c>
      <c r="I23" s="30">
        <v>0</v>
      </c>
      <c r="J23" s="30">
        <v>23</v>
      </c>
      <c r="K23" s="30">
        <v>19</v>
      </c>
      <c r="L23" s="30">
        <v>19</v>
      </c>
      <c r="M23" s="30">
        <v>0</v>
      </c>
      <c r="N23" s="30">
        <v>0</v>
      </c>
      <c r="O23" s="30">
        <v>17</v>
      </c>
      <c r="P23" s="31">
        <f t="shared" si="0"/>
        <v>36</v>
      </c>
      <c r="Q23" s="31">
        <f>LARGE((G23:K23,M23:N23),1)</f>
        <v>23</v>
      </c>
      <c r="R23" s="31">
        <f>LARGE((G23:K23,M23:N23),2)</f>
        <v>19</v>
      </c>
      <c r="S23" s="31">
        <f>LARGE((G23:K23,M23:N23),3)</f>
        <v>0</v>
      </c>
      <c r="T23" s="31">
        <f>LARGE((G23:K23,M23:N23),4)</f>
        <v>0</v>
      </c>
      <c r="U23" s="32">
        <f t="shared" si="1"/>
        <v>78</v>
      </c>
    </row>
    <row r="24" spans="1:21" ht="15" customHeight="1">
      <c r="A24" s="29">
        <v>22</v>
      </c>
      <c r="B24" s="36">
        <v>63050</v>
      </c>
      <c r="C24" s="38" t="s">
        <v>44</v>
      </c>
      <c r="D24" s="30">
        <v>95</v>
      </c>
      <c r="E24" s="30"/>
      <c r="F24" s="38" t="s">
        <v>45</v>
      </c>
      <c r="G24" s="30">
        <v>0</v>
      </c>
      <c r="H24" s="30">
        <v>0</v>
      </c>
      <c r="I24" s="30">
        <v>0</v>
      </c>
      <c r="J24" s="30">
        <v>31</v>
      </c>
      <c r="K24" s="30">
        <v>21</v>
      </c>
      <c r="L24" s="30">
        <v>0</v>
      </c>
      <c r="M24" s="30">
        <v>0</v>
      </c>
      <c r="N24" s="30">
        <v>0</v>
      </c>
      <c r="O24" s="30">
        <v>0</v>
      </c>
      <c r="P24" s="31">
        <f t="shared" si="0"/>
        <v>0</v>
      </c>
      <c r="Q24" s="31">
        <f>LARGE((G24:K24,M24:N24),1)</f>
        <v>31</v>
      </c>
      <c r="R24" s="31">
        <f>LARGE((G24:K24,M24:N24),2)</f>
        <v>21</v>
      </c>
      <c r="S24" s="31">
        <f>LARGE((G24:K24,M24:N24),3)</f>
        <v>0</v>
      </c>
      <c r="T24" s="31">
        <f>LARGE((G24:K24,M24:N24),4)</f>
        <v>0</v>
      </c>
      <c r="U24" s="32">
        <f t="shared" si="1"/>
        <v>52</v>
      </c>
    </row>
    <row r="25" spans="1:21" ht="15" customHeight="1">
      <c r="A25" s="29" t="s">
        <v>75</v>
      </c>
      <c r="B25" s="44" t="s">
        <v>50</v>
      </c>
      <c r="C25" s="38" t="s">
        <v>51</v>
      </c>
      <c r="D25" s="30">
        <v>99</v>
      </c>
      <c r="E25" s="30"/>
      <c r="F25" s="38" t="s">
        <v>8</v>
      </c>
      <c r="G25" s="30">
        <v>0</v>
      </c>
      <c r="H25" s="30">
        <v>0</v>
      </c>
      <c r="I25" s="30">
        <v>0</v>
      </c>
      <c r="J25" s="30">
        <v>0</v>
      </c>
      <c r="K25" s="30">
        <v>25</v>
      </c>
      <c r="L25" s="30">
        <v>17</v>
      </c>
      <c r="M25" s="30">
        <v>0</v>
      </c>
      <c r="N25" s="30">
        <v>0</v>
      </c>
      <c r="O25" s="30">
        <v>10</v>
      </c>
      <c r="P25" s="31">
        <f t="shared" si="0"/>
        <v>27</v>
      </c>
      <c r="Q25" s="30">
        <v>25</v>
      </c>
      <c r="R25" s="31">
        <f>LARGE((G25:K25,M25:N25),2)</f>
        <v>0</v>
      </c>
      <c r="S25" s="31">
        <f>LARGE((G25:K25,M25:N25),3)</f>
        <v>0</v>
      </c>
      <c r="T25" s="31">
        <f>LARGE((G25:K25,M25:N25),4)</f>
        <v>0</v>
      </c>
      <c r="U25" s="32">
        <f t="shared" si="1"/>
        <v>52</v>
      </c>
    </row>
    <row r="26" spans="1:21" ht="15" customHeight="1">
      <c r="A26" s="29">
        <v>24</v>
      </c>
      <c r="B26" s="36">
        <v>63053</v>
      </c>
      <c r="C26" s="38" t="s">
        <v>89</v>
      </c>
      <c r="D26" s="30">
        <v>97</v>
      </c>
      <c r="E26" s="30"/>
      <c r="F26" s="38" t="s">
        <v>45</v>
      </c>
      <c r="G26" s="30">
        <v>0</v>
      </c>
      <c r="H26" s="30">
        <v>0</v>
      </c>
      <c r="I26" s="30">
        <v>0</v>
      </c>
      <c r="J26" s="30">
        <v>25</v>
      </c>
      <c r="K26" s="30">
        <v>21</v>
      </c>
      <c r="L26" s="30">
        <v>0</v>
      </c>
      <c r="M26" s="30">
        <v>0</v>
      </c>
      <c r="N26" s="30">
        <v>0</v>
      </c>
      <c r="O26" s="30">
        <v>0</v>
      </c>
      <c r="P26" s="31">
        <f t="shared" si="0"/>
        <v>0</v>
      </c>
      <c r="Q26" s="31">
        <f>LARGE((G26:K26,M26:N26),1)</f>
        <v>25</v>
      </c>
      <c r="R26" s="31">
        <f>LARGE((G26:K26,M26:N26),2)</f>
        <v>21</v>
      </c>
      <c r="S26" s="31">
        <f>LARGE((G26:K26,M26:N26),3)</f>
        <v>0</v>
      </c>
      <c r="T26" s="31">
        <f>LARGE((G26:K26,M26:N26),4)</f>
        <v>0</v>
      </c>
      <c r="U26" s="32">
        <f t="shared" si="1"/>
        <v>46</v>
      </c>
    </row>
    <row r="27" spans="16:20" ht="12.75">
      <c r="P27" s="12"/>
      <c r="Q27" s="12"/>
      <c r="R27" s="12"/>
      <c r="S27" s="12"/>
      <c r="T27" s="12"/>
    </row>
    <row r="28" spans="16:20" ht="12.75">
      <c r="P28"/>
      <c r="Q28"/>
      <c r="R28"/>
      <c r="S28"/>
      <c r="T28"/>
    </row>
    <row r="29" spans="16:20" ht="12.75">
      <c r="P29" s="12"/>
      <c r="Q29" s="12"/>
      <c r="R29" s="12"/>
      <c r="S29" s="12"/>
      <c r="T29" s="12"/>
    </row>
    <row r="30" spans="16:20" ht="12.75">
      <c r="P30"/>
      <c r="Q30"/>
      <c r="R30"/>
      <c r="S30"/>
      <c r="T30"/>
    </row>
    <row r="31" spans="16:20" ht="12.75">
      <c r="P31" s="12"/>
      <c r="Q31" s="12"/>
      <c r="R31" s="12"/>
      <c r="S31" s="12"/>
      <c r="T31" s="12"/>
    </row>
    <row r="32" spans="16:20" ht="12.75">
      <c r="P32"/>
      <c r="Q32"/>
      <c r="R32"/>
      <c r="S32"/>
      <c r="T32"/>
    </row>
    <row r="33" spans="16:20" ht="12.75">
      <c r="P33" s="12"/>
      <c r="Q33" s="12"/>
      <c r="R33" s="12"/>
      <c r="S33" s="12"/>
      <c r="T33" s="12"/>
    </row>
    <row r="34" spans="16:20" ht="12.75">
      <c r="P34"/>
      <c r="Q34"/>
      <c r="R34"/>
      <c r="S34"/>
      <c r="T34"/>
    </row>
    <row r="35" spans="16:20" ht="12.75">
      <c r="P35" s="12"/>
      <c r="Q35" s="12"/>
      <c r="R35" s="12"/>
      <c r="S35" s="12"/>
      <c r="T35" s="12"/>
    </row>
    <row r="36" spans="16:20" ht="12.75">
      <c r="P36"/>
      <c r="Q36"/>
      <c r="R36"/>
      <c r="S36"/>
      <c r="T36"/>
    </row>
    <row r="37" spans="16:20" ht="12.75">
      <c r="P37" s="12"/>
      <c r="Q37" s="12"/>
      <c r="R37" s="12"/>
      <c r="S37" s="12"/>
      <c r="T37" s="12"/>
    </row>
    <row r="38" spans="16:20" ht="12.75">
      <c r="P38"/>
      <c r="Q38"/>
      <c r="R38"/>
      <c r="S38"/>
      <c r="T38"/>
    </row>
    <row r="39" spans="16:20" ht="12.75">
      <c r="P39" s="12"/>
      <c r="Q39" s="12"/>
      <c r="R39" s="12"/>
      <c r="S39" s="12"/>
      <c r="T39" s="12"/>
    </row>
    <row r="40" spans="16:20" ht="12.75">
      <c r="P40"/>
      <c r="Q40"/>
      <c r="R40"/>
      <c r="S40"/>
      <c r="T40"/>
    </row>
    <row r="41" spans="16:20" ht="12.75">
      <c r="P41" s="12"/>
      <c r="Q41" s="12"/>
      <c r="R41" s="12"/>
      <c r="S41" s="12"/>
      <c r="T41" s="12"/>
    </row>
    <row r="42" spans="16:20" ht="12.75">
      <c r="P42"/>
      <c r="Q42"/>
      <c r="R42"/>
      <c r="S42"/>
      <c r="T42"/>
    </row>
    <row r="43" spans="16:20" ht="12.75">
      <c r="P43" s="12"/>
      <c r="Q43" s="12"/>
      <c r="R43" s="12"/>
      <c r="S43" s="12"/>
      <c r="T43" s="12"/>
    </row>
    <row r="44" spans="16:20" ht="12.75">
      <c r="P44"/>
      <c r="Q44"/>
      <c r="R44"/>
      <c r="S44"/>
      <c r="T44"/>
    </row>
    <row r="45" spans="16:20" ht="12.75">
      <c r="P45" s="12"/>
      <c r="Q45" s="12"/>
      <c r="R45" s="12"/>
      <c r="S45" s="12"/>
      <c r="T45" s="12"/>
    </row>
    <row r="46" spans="16:20" ht="12.75">
      <c r="P46"/>
      <c r="Q46"/>
      <c r="R46"/>
      <c r="S46"/>
      <c r="T46"/>
    </row>
    <row r="47" spans="16:20" ht="12.75">
      <c r="P47" s="12"/>
      <c r="Q47" s="12"/>
      <c r="R47" s="12"/>
      <c r="S47" s="12"/>
      <c r="T47" s="12"/>
    </row>
    <row r="48" spans="16:20" ht="12.75">
      <c r="P48"/>
      <c r="Q48"/>
      <c r="R48"/>
      <c r="S48"/>
      <c r="T48"/>
    </row>
    <row r="49" spans="16:20" ht="12.75">
      <c r="P49" s="12"/>
      <c r="Q49" s="12"/>
      <c r="R49" s="12"/>
      <c r="S49" s="12"/>
      <c r="T49" s="12"/>
    </row>
    <row r="50" spans="16:20" ht="12.75">
      <c r="P50"/>
      <c r="Q50"/>
      <c r="R50"/>
      <c r="S50"/>
      <c r="T50"/>
    </row>
    <row r="51" spans="16:20" ht="12.75">
      <c r="P51" s="12"/>
      <c r="Q51" s="12"/>
      <c r="R51" s="12"/>
      <c r="S51" s="12"/>
      <c r="T51" s="12"/>
    </row>
    <row r="52" spans="16:20" ht="12.75">
      <c r="P52"/>
      <c r="Q52"/>
      <c r="R52"/>
      <c r="S52"/>
      <c r="T52"/>
    </row>
    <row r="53" spans="16:20" ht="12.75">
      <c r="P53" s="12"/>
      <c r="Q53" s="12"/>
      <c r="R53" s="12"/>
      <c r="S53" s="12"/>
      <c r="T53" s="12"/>
    </row>
    <row r="54" spans="16:20" ht="12.75">
      <c r="P54"/>
      <c r="Q54"/>
      <c r="R54"/>
      <c r="S54"/>
      <c r="T54"/>
    </row>
    <row r="55" spans="16:20" ht="12.75">
      <c r="P55" s="12"/>
      <c r="Q55" s="12"/>
      <c r="R55" s="12"/>
      <c r="S55" s="12"/>
      <c r="T55" s="12"/>
    </row>
    <row r="56" spans="16:20" ht="12.75">
      <c r="P56"/>
      <c r="Q56"/>
      <c r="R56"/>
      <c r="S56"/>
      <c r="T56"/>
    </row>
    <row r="57" spans="16:20" ht="12.75">
      <c r="P57" s="12"/>
      <c r="Q57" s="12"/>
      <c r="R57" s="12"/>
      <c r="S57" s="12"/>
      <c r="T57" s="12"/>
    </row>
    <row r="58" spans="16:20" ht="12.75">
      <c r="P58"/>
      <c r="Q58"/>
      <c r="R58"/>
      <c r="S58"/>
      <c r="T58"/>
    </row>
    <row r="59" spans="16:20" ht="12.75">
      <c r="P59" s="12"/>
      <c r="Q59" s="12"/>
      <c r="R59" s="12"/>
      <c r="S59" s="12"/>
      <c r="T59" s="12"/>
    </row>
    <row r="60" spans="16:20" ht="12.75">
      <c r="P60"/>
      <c r="Q60"/>
      <c r="R60"/>
      <c r="S60"/>
      <c r="T60"/>
    </row>
    <row r="61" spans="16:20" ht="12.75">
      <c r="P61" s="12"/>
      <c r="Q61" s="12"/>
      <c r="R61" s="12"/>
      <c r="S61" s="12"/>
      <c r="T61" s="12"/>
    </row>
    <row r="62" spans="16:20" ht="12.75">
      <c r="P62"/>
      <c r="Q62"/>
      <c r="R62"/>
      <c r="S62"/>
      <c r="T62"/>
    </row>
    <row r="63" spans="16:20" ht="12.75">
      <c r="P63" s="12"/>
      <c r="Q63" s="12"/>
      <c r="R63" s="12"/>
      <c r="S63" s="12"/>
      <c r="T63" s="12"/>
    </row>
    <row r="64" spans="16:20" ht="12.75">
      <c r="P64"/>
      <c r="Q64"/>
      <c r="R64"/>
      <c r="S64"/>
      <c r="T64"/>
    </row>
    <row r="65" spans="16:20" ht="12.75">
      <c r="P65" s="12"/>
      <c r="Q65" s="12"/>
      <c r="R65" s="12"/>
      <c r="S65" s="12"/>
      <c r="T65" s="12"/>
    </row>
    <row r="66" spans="16:20" ht="12.75">
      <c r="P66"/>
      <c r="Q66"/>
      <c r="R66"/>
      <c r="S66"/>
      <c r="T66"/>
    </row>
    <row r="67" spans="16:20" ht="12.75">
      <c r="P67" s="12"/>
      <c r="Q67" s="12"/>
      <c r="R67" s="12"/>
      <c r="S67" s="12"/>
      <c r="T67" s="12"/>
    </row>
    <row r="68" spans="16:20" ht="12.75">
      <c r="P68"/>
      <c r="Q68"/>
      <c r="R68"/>
      <c r="S68"/>
      <c r="T68"/>
    </row>
    <row r="69" spans="16:20" ht="12.75">
      <c r="P69" s="12"/>
      <c r="Q69" s="12"/>
      <c r="R69" s="12"/>
      <c r="S69" s="12"/>
      <c r="T69" s="12"/>
    </row>
    <row r="70" spans="16:20" ht="12.75">
      <c r="P70"/>
      <c r="Q70"/>
      <c r="R70"/>
      <c r="S70"/>
      <c r="T70"/>
    </row>
    <row r="71" spans="16:20" ht="12.75">
      <c r="P71" s="12"/>
      <c r="Q71" s="12"/>
      <c r="R71" s="12"/>
      <c r="S71" s="12"/>
      <c r="T71" s="12"/>
    </row>
    <row r="72" spans="16:20" ht="12.75">
      <c r="P72"/>
      <c r="Q72"/>
      <c r="R72"/>
      <c r="S72"/>
      <c r="T72"/>
    </row>
    <row r="73" spans="16:20" ht="12.75">
      <c r="P73" s="12"/>
      <c r="Q73" s="12"/>
      <c r="R73" s="12"/>
      <c r="S73" s="12"/>
      <c r="T73" s="12"/>
    </row>
    <row r="74" spans="16:20" ht="12.75">
      <c r="P74"/>
      <c r="Q74"/>
      <c r="R74"/>
      <c r="S74"/>
      <c r="T74"/>
    </row>
    <row r="75" spans="16:20" ht="12.75">
      <c r="P75" s="12"/>
      <c r="Q75" s="12"/>
      <c r="R75" s="12"/>
      <c r="S75" s="12"/>
      <c r="T75" s="12"/>
    </row>
    <row r="76" spans="16:20" ht="12.75">
      <c r="P76"/>
      <c r="Q76"/>
      <c r="R76"/>
      <c r="S76"/>
      <c r="T76"/>
    </row>
    <row r="77" spans="16:20" ht="12.75">
      <c r="P77" s="12"/>
      <c r="Q77" s="12"/>
      <c r="R77" s="12"/>
      <c r="S77" s="12"/>
      <c r="T77" s="12"/>
    </row>
    <row r="78" spans="16:20" ht="12.75">
      <c r="P78"/>
      <c r="Q78"/>
      <c r="R78"/>
      <c r="S78"/>
      <c r="T78"/>
    </row>
    <row r="79" spans="16:20" ht="12.75">
      <c r="P79" s="12"/>
      <c r="Q79" s="12"/>
      <c r="R79" s="12"/>
      <c r="S79" s="12"/>
      <c r="T79" s="12"/>
    </row>
    <row r="80" spans="16:20" ht="12.75">
      <c r="P80"/>
      <c r="Q80"/>
      <c r="R80"/>
      <c r="S80"/>
      <c r="T80"/>
    </row>
    <row r="81" spans="16:20" ht="12.75">
      <c r="P81" s="12"/>
      <c r="Q81" s="12"/>
      <c r="R81" s="12"/>
      <c r="S81" s="12"/>
      <c r="T81" s="12"/>
    </row>
    <row r="82" spans="16:20" ht="12.75">
      <c r="P82"/>
      <c r="Q82"/>
      <c r="R82"/>
      <c r="S82"/>
      <c r="T82"/>
    </row>
    <row r="83" spans="16:20" ht="12.75">
      <c r="P83" s="12"/>
      <c r="Q83" s="12"/>
      <c r="R83" s="12"/>
      <c r="S83" s="12"/>
      <c r="T83" s="12"/>
    </row>
    <row r="84" spans="16:20" ht="12.75">
      <c r="P84"/>
      <c r="Q84"/>
      <c r="R84"/>
      <c r="S84"/>
      <c r="T84"/>
    </row>
    <row r="85" spans="16:20" ht="12.75">
      <c r="P85" s="12"/>
      <c r="Q85" s="12"/>
      <c r="R85" s="12"/>
      <c r="S85" s="12"/>
      <c r="T85" s="12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Y29"/>
  <sheetViews>
    <sheetView zoomScalePageLayoutView="0" workbookViewId="0" topLeftCell="A1">
      <pane ySplit="3" topLeftCell="A4" activePane="bottomLeft" state="frozen"/>
      <selection pane="topLeft" activeCell="G24" sqref="G24:O24"/>
      <selection pane="bottomLeft" activeCell="A11" sqref="A11"/>
    </sheetView>
  </sheetViews>
  <sheetFormatPr defaultColWidth="9.00390625" defaultRowHeight="12.75"/>
  <cols>
    <col min="1" max="1" width="3.75390625" style="13" customWidth="1"/>
    <col min="2" max="2" width="7.125" style="13" customWidth="1"/>
    <col min="3" max="3" width="18.75390625" style="11" customWidth="1"/>
    <col min="4" max="4" width="3.75390625" style="10" customWidth="1"/>
    <col min="5" max="5" width="3.75390625" style="10" hidden="1" customWidth="1"/>
    <col min="6" max="6" width="10.75390625" style="11" bestFit="1" customWidth="1"/>
    <col min="7" max="15" width="4.00390625" style="13" customWidth="1"/>
    <col min="16" max="20" width="4.00390625" style="13" hidden="1" customWidth="1"/>
    <col min="21" max="21" width="5.75390625" style="15" customWidth="1"/>
    <col min="22" max="16384" width="9.125" style="15" customWidth="1"/>
  </cols>
  <sheetData>
    <row r="1" ht="18">
      <c r="C1" s="14" t="s">
        <v>17</v>
      </c>
    </row>
    <row r="2" spans="1:21" ht="56.25">
      <c r="A2" s="39" t="s">
        <v>0</v>
      </c>
      <c r="B2" s="39" t="s">
        <v>1</v>
      </c>
      <c r="C2" s="41" t="s">
        <v>2</v>
      </c>
      <c r="D2" s="39" t="s">
        <v>3</v>
      </c>
      <c r="E2" s="39" t="s">
        <v>4</v>
      </c>
      <c r="F2" s="41" t="s">
        <v>5</v>
      </c>
      <c r="G2" s="26" t="s">
        <v>15</v>
      </c>
      <c r="H2" s="26" t="s">
        <v>16</v>
      </c>
      <c r="I2" s="26" t="s">
        <v>76</v>
      </c>
      <c r="J2" s="26" t="s">
        <v>23</v>
      </c>
      <c r="K2" s="26" t="s">
        <v>24</v>
      </c>
      <c r="L2" s="26" t="s">
        <v>92</v>
      </c>
      <c r="M2" s="26" t="s">
        <v>93</v>
      </c>
      <c r="N2" s="26" t="s">
        <v>94</v>
      </c>
      <c r="O2" s="26" t="s">
        <v>95</v>
      </c>
      <c r="P2" s="26"/>
      <c r="Q2" s="26"/>
      <c r="R2" s="26"/>
      <c r="S2" s="26"/>
      <c r="T2" s="26"/>
      <c r="U2" s="26" t="s">
        <v>6</v>
      </c>
    </row>
    <row r="3" spans="1:21" ht="12.75">
      <c r="A3" s="29">
        <v>1</v>
      </c>
      <c r="B3" s="36">
        <v>103007</v>
      </c>
      <c r="C3" s="38" t="s">
        <v>54</v>
      </c>
      <c r="D3" s="30">
        <v>98</v>
      </c>
      <c r="E3" s="30"/>
      <c r="F3" s="38" t="s">
        <v>37</v>
      </c>
      <c r="G3" s="30">
        <v>60</v>
      </c>
      <c r="H3" s="30">
        <v>60</v>
      </c>
      <c r="I3" s="30">
        <v>53</v>
      </c>
      <c r="J3" s="30">
        <v>60</v>
      </c>
      <c r="K3" s="30">
        <v>0</v>
      </c>
      <c r="L3" s="36">
        <v>60</v>
      </c>
      <c r="M3" s="36">
        <v>60</v>
      </c>
      <c r="N3" s="36">
        <v>53</v>
      </c>
      <c r="O3" s="36">
        <v>60</v>
      </c>
      <c r="P3" s="31">
        <f>SUM(L3+O3)</f>
        <v>120</v>
      </c>
      <c r="Q3" s="31">
        <f>LARGE((G3:K3,M3:N3),1)</f>
        <v>60</v>
      </c>
      <c r="R3" s="31">
        <f>LARGE((G3:K3,M3:N3),2)</f>
        <v>60</v>
      </c>
      <c r="S3" s="31">
        <f>LARGE((G3:K3,M3:N3),3)</f>
        <v>60</v>
      </c>
      <c r="T3" s="31">
        <f>LARGE((G3:K3,M3:N3),4)</f>
        <v>60</v>
      </c>
      <c r="U3" s="32">
        <f>SUM(P3:T3)</f>
        <v>360</v>
      </c>
    </row>
    <row r="4" spans="1:25" ht="15" customHeight="1">
      <c r="A4" s="29">
        <v>2</v>
      </c>
      <c r="B4" s="36">
        <v>121047</v>
      </c>
      <c r="C4" s="38" t="s">
        <v>22</v>
      </c>
      <c r="D4" s="30">
        <v>96</v>
      </c>
      <c r="E4" s="30"/>
      <c r="F4" s="38" t="s">
        <v>7</v>
      </c>
      <c r="G4" s="30">
        <v>53</v>
      </c>
      <c r="H4" s="30">
        <v>53</v>
      </c>
      <c r="I4" s="30">
        <v>60</v>
      </c>
      <c r="J4" s="30">
        <v>53</v>
      </c>
      <c r="K4" s="30">
        <v>60</v>
      </c>
      <c r="L4" s="36">
        <v>53</v>
      </c>
      <c r="M4" s="36">
        <v>53</v>
      </c>
      <c r="N4" s="36">
        <v>60</v>
      </c>
      <c r="O4" s="36">
        <v>53</v>
      </c>
      <c r="P4" s="31">
        <f>SUM(L4+O4)</f>
        <v>106</v>
      </c>
      <c r="Q4" s="31">
        <f>LARGE((G4:K4,M4:N4),1)</f>
        <v>60</v>
      </c>
      <c r="R4" s="31">
        <f>LARGE((G4:K4,M4:N4),2)</f>
        <v>60</v>
      </c>
      <c r="S4" s="31">
        <f>LARGE((G4:K4,M4:N4),3)</f>
        <v>60</v>
      </c>
      <c r="T4" s="31">
        <f>LARGE((G4:K4,M4:N4),4)</f>
        <v>53</v>
      </c>
      <c r="U4" s="32">
        <f>SUM(P4:T4)</f>
        <v>339</v>
      </c>
      <c r="V4" s="12"/>
      <c r="W4" s="12"/>
      <c r="X4" s="12"/>
      <c r="Y4" s="8" t="s">
        <v>75</v>
      </c>
    </row>
    <row r="5" spans="1:21" ht="15" customHeight="1">
      <c r="A5" s="29">
        <v>3</v>
      </c>
      <c r="B5" s="36">
        <v>116072</v>
      </c>
      <c r="C5" s="38" t="s">
        <v>32</v>
      </c>
      <c r="D5" s="30">
        <v>95</v>
      </c>
      <c r="E5" s="30"/>
      <c r="F5" s="38" t="s">
        <v>26</v>
      </c>
      <c r="G5" s="30">
        <v>47</v>
      </c>
      <c r="H5" s="30">
        <v>47</v>
      </c>
      <c r="I5" s="30">
        <v>0</v>
      </c>
      <c r="J5" s="30">
        <v>47</v>
      </c>
      <c r="K5" s="30">
        <v>53</v>
      </c>
      <c r="L5" s="36">
        <v>47</v>
      </c>
      <c r="M5" s="36">
        <v>47</v>
      </c>
      <c r="N5" s="36">
        <v>47</v>
      </c>
      <c r="O5" s="36">
        <v>47</v>
      </c>
      <c r="P5" s="31">
        <f>SUM(L5+O5)</f>
        <v>94</v>
      </c>
      <c r="Q5" s="31">
        <f>LARGE((G5:K5,M5:N5),1)</f>
        <v>53</v>
      </c>
      <c r="R5" s="31">
        <f>LARGE((G5:K5,M5:N5),2)</f>
        <v>47</v>
      </c>
      <c r="S5" s="31">
        <f>LARGE((G5:K5,M5:N5),3)</f>
        <v>47</v>
      </c>
      <c r="T5" s="31">
        <f>LARGE((G5:K5,M5:N5),4)</f>
        <v>47</v>
      </c>
      <c r="U5" s="32">
        <f>SUM(P5:T5)</f>
        <v>288</v>
      </c>
    </row>
    <row r="6" spans="1:21" ht="15" customHeight="1">
      <c r="A6" s="29">
        <v>4</v>
      </c>
      <c r="B6" s="36">
        <v>132034</v>
      </c>
      <c r="C6" s="38" t="s">
        <v>55</v>
      </c>
      <c r="D6" s="30">
        <v>98</v>
      </c>
      <c r="E6" s="30"/>
      <c r="F6" s="38" t="s">
        <v>56</v>
      </c>
      <c r="G6" s="30">
        <v>28</v>
      </c>
      <c r="H6" s="30">
        <v>34</v>
      </c>
      <c r="I6" s="30">
        <v>42</v>
      </c>
      <c r="J6" s="30">
        <v>38</v>
      </c>
      <c r="K6" s="30">
        <v>42</v>
      </c>
      <c r="L6" s="36">
        <v>42</v>
      </c>
      <c r="M6" s="36">
        <v>38</v>
      </c>
      <c r="N6" s="36">
        <v>31</v>
      </c>
      <c r="O6" s="36">
        <v>38</v>
      </c>
      <c r="P6" s="31">
        <f>SUM(L6+O6)</f>
        <v>80</v>
      </c>
      <c r="Q6" s="31">
        <f>LARGE((G6:K6,M6:N6),1)</f>
        <v>42</v>
      </c>
      <c r="R6" s="31">
        <f>LARGE((G6:K6,M6:N6),2)</f>
        <v>42</v>
      </c>
      <c r="S6" s="31">
        <f>LARGE((G6:K6,M6:N6),3)</f>
        <v>38</v>
      </c>
      <c r="T6" s="31">
        <f>LARGE((G6:K6,M6:N6),4)</f>
        <v>38</v>
      </c>
      <c r="U6" s="32">
        <f>SUM(P6:T6)</f>
        <v>240</v>
      </c>
    </row>
    <row r="7" spans="1:21" ht="15" customHeight="1">
      <c r="A7" s="29">
        <v>5</v>
      </c>
      <c r="B7" s="36">
        <v>24017</v>
      </c>
      <c r="C7" s="38" t="s">
        <v>57</v>
      </c>
      <c r="D7" s="30">
        <v>99</v>
      </c>
      <c r="E7" s="30"/>
      <c r="F7" s="38" t="s">
        <v>29</v>
      </c>
      <c r="G7" s="30">
        <v>42</v>
      </c>
      <c r="H7" s="30">
        <v>42</v>
      </c>
      <c r="I7" s="30">
        <v>47</v>
      </c>
      <c r="J7" s="30">
        <v>42</v>
      </c>
      <c r="K7" s="30">
        <v>47</v>
      </c>
      <c r="L7" s="36">
        <v>38</v>
      </c>
      <c r="M7" s="36">
        <v>42</v>
      </c>
      <c r="N7" s="36">
        <v>38</v>
      </c>
      <c r="O7" s="36">
        <v>0</v>
      </c>
      <c r="P7" s="31">
        <f>SUM(L7+O7)</f>
        <v>38</v>
      </c>
      <c r="Q7" s="31">
        <f>LARGE((G7:K7,M7:N7),1)</f>
        <v>47</v>
      </c>
      <c r="R7" s="31">
        <f>LARGE((G7:K7,M7:N7),2)</f>
        <v>47</v>
      </c>
      <c r="S7" s="31">
        <f>LARGE((G7:K7,M7:N7),3)</f>
        <v>42</v>
      </c>
      <c r="T7" s="31">
        <f>LARGE((G7:K7,M7:N7),4)</f>
        <v>42</v>
      </c>
      <c r="U7" s="32">
        <f>SUM(P7:T7)</f>
        <v>216</v>
      </c>
    </row>
    <row r="8" spans="1:21" ht="15" customHeight="1">
      <c r="A8" s="29">
        <v>6</v>
      </c>
      <c r="B8" s="36">
        <v>119090</v>
      </c>
      <c r="C8" s="38" t="s">
        <v>70</v>
      </c>
      <c r="D8" s="30">
        <v>99</v>
      </c>
      <c r="E8" s="30"/>
      <c r="F8" s="38" t="s">
        <v>33</v>
      </c>
      <c r="G8" s="30">
        <v>38</v>
      </c>
      <c r="H8" s="30">
        <v>38</v>
      </c>
      <c r="I8" s="36">
        <v>0</v>
      </c>
      <c r="J8" s="36">
        <v>0</v>
      </c>
      <c r="K8" s="36">
        <v>0</v>
      </c>
      <c r="L8" s="36">
        <v>34</v>
      </c>
      <c r="M8" s="36">
        <v>31</v>
      </c>
      <c r="N8" s="36">
        <v>42</v>
      </c>
      <c r="O8" s="36">
        <v>25</v>
      </c>
      <c r="P8" s="31">
        <f>SUM(L8+O8)</f>
        <v>59</v>
      </c>
      <c r="Q8" s="31">
        <f>LARGE((G8:K8,M8:N8),1)</f>
        <v>42</v>
      </c>
      <c r="R8" s="31">
        <f>LARGE((G8:K8,M8:N8),2)</f>
        <v>38</v>
      </c>
      <c r="S8" s="31">
        <f>LARGE((G8:K8,M8:N8),3)</f>
        <v>38</v>
      </c>
      <c r="T8" s="31">
        <f>LARGE((G8:K8,M8:N8),4)</f>
        <v>31</v>
      </c>
      <c r="U8" s="32">
        <f>SUM(P8:T8)</f>
        <v>208</v>
      </c>
    </row>
    <row r="9" spans="1:21" ht="15" customHeight="1">
      <c r="A9" s="29">
        <v>7</v>
      </c>
      <c r="B9" s="36">
        <v>112011</v>
      </c>
      <c r="C9" s="38" t="s">
        <v>58</v>
      </c>
      <c r="D9" s="30">
        <v>95</v>
      </c>
      <c r="E9" s="30"/>
      <c r="F9" s="38" t="s">
        <v>59</v>
      </c>
      <c r="G9" s="30">
        <v>34</v>
      </c>
      <c r="H9" s="30">
        <v>31</v>
      </c>
      <c r="I9" s="30">
        <v>34</v>
      </c>
      <c r="J9" s="30">
        <v>31</v>
      </c>
      <c r="K9" s="30">
        <v>34</v>
      </c>
      <c r="L9" s="36">
        <v>31</v>
      </c>
      <c r="M9" s="36">
        <v>34</v>
      </c>
      <c r="N9" s="36">
        <v>34</v>
      </c>
      <c r="O9" s="36">
        <v>31</v>
      </c>
      <c r="P9" s="31">
        <f>SUM(L9+O9)</f>
        <v>62</v>
      </c>
      <c r="Q9" s="31">
        <f>LARGE((G9:K9,M9:N9),1)</f>
        <v>34</v>
      </c>
      <c r="R9" s="31">
        <f>LARGE((G9:K9,M9:N9),2)</f>
        <v>34</v>
      </c>
      <c r="S9" s="31">
        <f>LARGE((G9:K9,M9:N9),3)</f>
        <v>34</v>
      </c>
      <c r="T9" s="31">
        <f>LARGE((G9:K9,M9:N9),4)</f>
        <v>34</v>
      </c>
      <c r="U9" s="32">
        <f>SUM(P9:T9)</f>
        <v>198</v>
      </c>
    </row>
    <row r="10" spans="1:21" ht="15" customHeight="1">
      <c r="A10" s="29">
        <v>8</v>
      </c>
      <c r="B10" s="36">
        <v>132054</v>
      </c>
      <c r="C10" s="38" t="s">
        <v>60</v>
      </c>
      <c r="D10" s="30">
        <v>98</v>
      </c>
      <c r="E10" s="30"/>
      <c r="F10" s="38" t="s">
        <v>56</v>
      </c>
      <c r="G10" s="30">
        <v>25</v>
      </c>
      <c r="H10" s="30">
        <v>20</v>
      </c>
      <c r="I10" s="30">
        <v>38</v>
      </c>
      <c r="J10" s="30">
        <v>34</v>
      </c>
      <c r="K10" s="30">
        <v>38</v>
      </c>
      <c r="L10" s="36">
        <v>22</v>
      </c>
      <c r="M10" s="36">
        <v>28</v>
      </c>
      <c r="N10" s="36">
        <v>28</v>
      </c>
      <c r="O10" s="36">
        <v>34</v>
      </c>
      <c r="P10" s="31">
        <f>SUM(L10+O10)</f>
        <v>56</v>
      </c>
      <c r="Q10" s="31">
        <f>LARGE((G10:K10,M10:N10),1)</f>
        <v>38</v>
      </c>
      <c r="R10" s="31">
        <f>LARGE((G10:K10,M10:N10),2)</f>
        <v>38</v>
      </c>
      <c r="S10" s="31">
        <f>LARGE((G10:K10,M10:N10),3)</f>
        <v>34</v>
      </c>
      <c r="T10" s="31">
        <f>LARGE((G10:K10,M10:N10),4)</f>
        <v>28</v>
      </c>
      <c r="U10" s="32">
        <f>SUM(P10:T10)</f>
        <v>194</v>
      </c>
    </row>
    <row r="11" spans="1:21" ht="15" customHeight="1">
      <c r="A11" s="29">
        <v>9</v>
      </c>
      <c r="B11" s="36">
        <v>116048</v>
      </c>
      <c r="C11" s="38" t="s">
        <v>61</v>
      </c>
      <c r="D11" s="30">
        <v>95</v>
      </c>
      <c r="E11" s="30"/>
      <c r="F11" s="38" t="s">
        <v>26</v>
      </c>
      <c r="G11" s="30">
        <v>31</v>
      </c>
      <c r="H11" s="30">
        <v>25</v>
      </c>
      <c r="I11" s="30">
        <v>0</v>
      </c>
      <c r="J11" s="30">
        <v>25</v>
      </c>
      <c r="K11" s="30">
        <v>31</v>
      </c>
      <c r="L11" s="36">
        <v>5</v>
      </c>
      <c r="M11" s="36">
        <v>20</v>
      </c>
      <c r="N11" s="36">
        <v>18</v>
      </c>
      <c r="O11" s="36">
        <v>12</v>
      </c>
      <c r="P11" s="31">
        <f>SUM(L11+O11)</f>
        <v>17</v>
      </c>
      <c r="Q11" s="31">
        <f>LARGE((G11:K11,M11:N11),1)</f>
        <v>31</v>
      </c>
      <c r="R11" s="31">
        <f>LARGE((G11:K11,M11:N11),2)</f>
        <v>31</v>
      </c>
      <c r="S11" s="31">
        <f>LARGE((G11:K11,M11:N11),3)</f>
        <v>25</v>
      </c>
      <c r="T11" s="31">
        <f>LARGE((G11:K11,M11:N11),4)</f>
        <v>25</v>
      </c>
      <c r="U11" s="32">
        <f>SUM(P11:T11)</f>
        <v>129</v>
      </c>
    </row>
    <row r="12" spans="1:21" ht="15" customHeight="1">
      <c r="A12" s="29">
        <v>10</v>
      </c>
      <c r="B12" s="36">
        <v>119158</v>
      </c>
      <c r="C12" s="38" t="s">
        <v>81</v>
      </c>
      <c r="D12" s="30">
        <v>99</v>
      </c>
      <c r="E12" s="30"/>
      <c r="F12" s="38" t="s">
        <v>33</v>
      </c>
      <c r="G12" s="36">
        <v>0</v>
      </c>
      <c r="H12" s="36">
        <v>0</v>
      </c>
      <c r="I12" s="36">
        <v>0</v>
      </c>
      <c r="J12" s="36">
        <v>22</v>
      </c>
      <c r="K12" s="36">
        <v>25</v>
      </c>
      <c r="L12" s="36">
        <v>14</v>
      </c>
      <c r="M12" s="36">
        <v>18</v>
      </c>
      <c r="N12" s="36">
        <v>25</v>
      </c>
      <c r="O12" s="36">
        <v>22</v>
      </c>
      <c r="P12" s="31">
        <f>SUM(L12+O12)</f>
        <v>36</v>
      </c>
      <c r="Q12" s="31">
        <f>LARGE((G12:K12,M12:N12),1)</f>
        <v>25</v>
      </c>
      <c r="R12" s="31">
        <f>LARGE((G12:K12,M12:N12),2)</f>
        <v>25</v>
      </c>
      <c r="S12" s="31">
        <f>LARGE((G12:K12,M12:N12),3)</f>
        <v>22</v>
      </c>
      <c r="T12" s="31">
        <f>LARGE((G12:K12,M12:N12),4)</f>
        <v>18</v>
      </c>
      <c r="U12" s="32">
        <f>SUM(P12:T12)</f>
        <v>126</v>
      </c>
    </row>
    <row r="13" spans="1:21" ht="15" customHeight="1">
      <c r="A13" s="29">
        <v>11</v>
      </c>
      <c r="B13" s="36">
        <v>132044</v>
      </c>
      <c r="C13" s="38" t="s">
        <v>80</v>
      </c>
      <c r="D13" s="30">
        <v>98</v>
      </c>
      <c r="E13" s="30"/>
      <c r="F13" s="38" t="s">
        <v>56</v>
      </c>
      <c r="G13" s="36">
        <v>0</v>
      </c>
      <c r="H13" s="36">
        <v>0</v>
      </c>
      <c r="I13" s="36">
        <v>31</v>
      </c>
      <c r="J13" s="36">
        <v>28</v>
      </c>
      <c r="K13" s="36">
        <v>28</v>
      </c>
      <c r="L13" s="36">
        <v>18</v>
      </c>
      <c r="M13" s="36">
        <v>0</v>
      </c>
      <c r="N13" s="36">
        <v>0</v>
      </c>
      <c r="O13" s="36">
        <v>18</v>
      </c>
      <c r="P13" s="31">
        <f>SUM(L13+O13)</f>
        <v>36</v>
      </c>
      <c r="Q13" s="31">
        <f>LARGE((G13:K13,M13:N13),1)</f>
        <v>31</v>
      </c>
      <c r="R13" s="31">
        <f>LARGE((G13:K13,M13:N13),2)</f>
        <v>28</v>
      </c>
      <c r="S13" s="31">
        <f>LARGE((G13:K13,M13:N13),3)</f>
        <v>28</v>
      </c>
      <c r="T13" s="31">
        <f>LARGE((G13:K13,M13:N13),4)</f>
        <v>0</v>
      </c>
      <c r="U13" s="32">
        <f>SUM(P13:T13)</f>
        <v>123</v>
      </c>
    </row>
    <row r="14" spans="1:21" ht="15" customHeight="1">
      <c r="A14" s="29">
        <v>12</v>
      </c>
      <c r="B14" s="36">
        <v>24063</v>
      </c>
      <c r="C14" s="38" t="s">
        <v>79</v>
      </c>
      <c r="D14" s="30">
        <v>97</v>
      </c>
      <c r="E14" s="30"/>
      <c r="F14" s="38" t="s">
        <v>29</v>
      </c>
      <c r="G14" s="36">
        <v>20</v>
      </c>
      <c r="H14" s="36">
        <v>28</v>
      </c>
      <c r="I14" s="36">
        <v>0</v>
      </c>
      <c r="J14" s="36">
        <v>0</v>
      </c>
      <c r="K14" s="36">
        <v>22</v>
      </c>
      <c r="L14" s="36">
        <v>25</v>
      </c>
      <c r="M14" s="36">
        <v>0</v>
      </c>
      <c r="N14" s="36">
        <v>0</v>
      </c>
      <c r="O14" s="36">
        <v>14</v>
      </c>
      <c r="P14" s="31">
        <f>SUM(L14+O14)</f>
        <v>39</v>
      </c>
      <c r="Q14" s="31">
        <f>LARGE((G14:K14,M14:N14),1)</f>
        <v>28</v>
      </c>
      <c r="R14" s="31">
        <f>LARGE((G14:K14,M14:N14),2)</f>
        <v>22</v>
      </c>
      <c r="S14" s="31">
        <f>LARGE((G14:K14,M14:N14),3)</f>
        <v>20</v>
      </c>
      <c r="T14" s="31">
        <f>LARGE((G14:K14,M14:N14),4)</f>
        <v>0</v>
      </c>
      <c r="U14" s="32">
        <f>SUM(P14:T14)</f>
        <v>109</v>
      </c>
    </row>
    <row r="15" spans="1:21" ht="15" customHeight="1">
      <c r="A15" s="29">
        <v>13</v>
      </c>
      <c r="B15" s="36">
        <v>66009</v>
      </c>
      <c r="C15" s="38" t="s">
        <v>77</v>
      </c>
      <c r="D15" s="30">
        <v>0</v>
      </c>
      <c r="E15" s="30"/>
      <c r="F15" s="38" t="s">
        <v>78</v>
      </c>
      <c r="G15" s="36">
        <v>22</v>
      </c>
      <c r="H15" s="36">
        <v>22</v>
      </c>
      <c r="I15" s="36">
        <v>0</v>
      </c>
      <c r="J15" s="36">
        <v>0</v>
      </c>
      <c r="K15" s="36">
        <v>0</v>
      </c>
      <c r="L15" s="36">
        <v>0</v>
      </c>
      <c r="M15" s="36">
        <v>22</v>
      </c>
      <c r="N15" s="36">
        <v>20</v>
      </c>
      <c r="O15" s="36">
        <v>0</v>
      </c>
      <c r="P15" s="31">
        <f>SUM(L15+O15)</f>
        <v>0</v>
      </c>
      <c r="Q15" s="31">
        <f>LARGE((G15:K15,M15:N15),1)</f>
        <v>22</v>
      </c>
      <c r="R15" s="31">
        <f>LARGE((G15:K15,M15:N15),2)</f>
        <v>22</v>
      </c>
      <c r="S15" s="31">
        <f>LARGE((G15:K15,M15:N15),3)</f>
        <v>22</v>
      </c>
      <c r="T15" s="31">
        <f>LARGE((G15:K15,M15:N15),4)</f>
        <v>20</v>
      </c>
      <c r="U15" s="32">
        <f>SUM(P15:T15)</f>
        <v>86</v>
      </c>
    </row>
    <row r="16" spans="1:21" ht="15" customHeight="1">
      <c r="A16" s="29">
        <v>15</v>
      </c>
      <c r="B16" s="36">
        <v>119070</v>
      </c>
      <c r="C16" s="38" t="s">
        <v>102</v>
      </c>
      <c r="D16" s="30">
        <v>98</v>
      </c>
      <c r="E16" s="30"/>
      <c r="F16" s="38" t="s">
        <v>33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12</v>
      </c>
      <c r="M16" s="36">
        <v>25</v>
      </c>
      <c r="N16" s="36">
        <v>14</v>
      </c>
      <c r="O16" s="36">
        <v>7</v>
      </c>
      <c r="P16" s="31">
        <f>SUM(L16+O16)</f>
        <v>19</v>
      </c>
      <c r="Q16" s="31">
        <f>LARGE((G16:K16,M16:N16),1)</f>
        <v>25</v>
      </c>
      <c r="R16" s="31">
        <f>LARGE((G16:K16,M16:N16),2)</f>
        <v>14</v>
      </c>
      <c r="S16" s="31">
        <f>LARGE((G16:K16,M16:N16),3)</f>
        <v>0</v>
      </c>
      <c r="T16" s="31">
        <f>LARGE((G16:K16,M16:N16),4)</f>
        <v>0</v>
      </c>
      <c r="U16" s="32">
        <f>SUM(P16:T16)</f>
        <v>58</v>
      </c>
    </row>
    <row r="17" spans="1:21" ht="15" customHeight="1">
      <c r="A17" s="29">
        <v>16</v>
      </c>
      <c r="B17" s="36">
        <v>119078</v>
      </c>
      <c r="C17" s="38" t="s">
        <v>104</v>
      </c>
      <c r="D17" s="30">
        <v>99</v>
      </c>
      <c r="E17" s="30"/>
      <c r="F17" s="38" t="s">
        <v>33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8</v>
      </c>
      <c r="M17" s="36">
        <v>16</v>
      </c>
      <c r="N17" s="36">
        <v>22</v>
      </c>
      <c r="O17" s="36">
        <v>10</v>
      </c>
      <c r="P17" s="31">
        <f>SUM(L17+O17)</f>
        <v>18</v>
      </c>
      <c r="Q17" s="31">
        <f>LARGE((G17:K17,M17:N17),1)</f>
        <v>22</v>
      </c>
      <c r="R17" s="31">
        <f>LARGE((G17:K17,M17:N17),2)</f>
        <v>16</v>
      </c>
      <c r="S17" s="31">
        <f>LARGE((G17:K17,M17:N17),3)</f>
        <v>0</v>
      </c>
      <c r="T17" s="31">
        <f>LARGE((G17:K17,M17:N17),4)</f>
        <v>0</v>
      </c>
      <c r="U17" s="32">
        <f>SUM(P17:T17)</f>
        <v>56</v>
      </c>
    </row>
    <row r="18" spans="1:21" ht="15" customHeight="1">
      <c r="A18" s="29">
        <v>17</v>
      </c>
      <c r="B18" s="36">
        <v>119096</v>
      </c>
      <c r="C18" s="38" t="s">
        <v>103</v>
      </c>
      <c r="D18" s="30">
        <v>99</v>
      </c>
      <c r="E18" s="30"/>
      <c r="F18" s="38" t="s">
        <v>33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9</v>
      </c>
      <c r="M18" s="36">
        <v>14</v>
      </c>
      <c r="N18" s="36">
        <v>16</v>
      </c>
      <c r="O18" s="36">
        <v>6</v>
      </c>
      <c r="P18" s="31">
        <f>SUM(L18+O18)</f>
        <v>15</v>
      </c>
      <c r="Q18" s="31">
        <f>LARGE((G18:K18,M18:N18),1)</f>
        <v>16</v>
      </c>
      <c r="R18" s="31">
        <f>LARGE((G18:K18,M18:N18),2)</f>
        <v>14</v>
      </c>
      <c r="S18" s="31">
        <f>LARGE((G18:K18,M18:N18),3)</f>
        <v>0</v>
      </c>
      <c r="T18" s="31">
        <f>LARGE((G18:K18,M18:N18),4)</f>
        <v>0</v>
      </c>
      <c r="U18" s="32">
        <f>SUM(P18:T18)</f>
        <v>45</v>
      </c>
    </row>
    <row r="19" spans="1:21" ht="15" customHeight="1">
      <c r="A19" s="29">
        <v>18</v>
      </c>
      <c r="B19" s="36">
        <v>112036</v>
      </c>
      <c r="C19" s="38" t="s">
        <v>105</v>
      </c>
      <c r="D19" s="30">
        <v>0</v>
      </c>
      <c r="E19" s="30"/>
      <c r="F19" s="38" t="s">
        <v>59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7</v>
      </c>
      <c r="M19" s="36">
        <v>0</v>
      </c>
      <c r="N19" s="36">
        <v>0</v>
      </c>
      <c r="O19" s="36">
        <v>9</v>
      </c>
      <c r="P19" s="31">
        <f>SUM(L19+O19)</f>
        <v>16</v>
      </c>
      <c r="Q19" s="31">
        <f>LARGE((G19:K19,M19:N19),1)</f>
        <v>0</v>
      </c>
      <c r="R19" s="31">
        <f>LARGE((G19:K19,M19:N19),2)</f>
        <v>0</v>
      </c>
      <c r="S19" s="31">
        <f>LARGE((G19:K19,M19:N19),3)</f>
        <v>0</v>
      </c>
      <c r="T19" s="31">
        <f>LARGE((G19:K19,M19:N19),4)</f>
        <v>0</v>
      </c>
      <c r="U19" s="32">
        <f>SUM(P19:T19)</f>
        <v>16</v>
      </c>
    </row>
    <row r="20" spans="1:21" ht="15" customHeight="1">
      <c r="A20" s="29">
        <v>19</v>
      </c>
      <c r="B20" s="36">
        <v>103024</v>
      </c>
      <c r="C20" s="38" t="s">
        <v>106</v>
      </c>
      <c r="D20" s="30">
        <v>0</v>
      </c>
      <c r="E20" s="30"/>
      <c r="F20" s="38" t="s">
        <v>37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6</v>
      </c>
      <c r="M20" s="36">
        <v>0</v>
      </c>
      <c r="N20" s="36">
        <v>0</v>
      </c>
      <c r="O20" s="36">
        <v>8</v>
      </c>
      <c r="P20" s="31">
        <f>SUM(L20+O20)</f>
        <v>14</v>
      </c>
      <c r="Q20" s="31">
        <f>LARGE((G20:K20,M20:N20),1)</f>
        <v>0</v>
      </c>
      <c r="R20" s="31">
        <f>LARGE((G20:K20,M20:N20),2)</f>
        <v>0</v>
      </c>
      <c r="S20" s="31">
        <f>LARGE((G20:K20,M20:N20),3)</f>
        <v>0</v>
      </c>
      <c r="T20" s="31">
        <f>LARGE((G20:K20,M20:N20),4)</f>
        <v>0</v>
      </c>
      <c r="U20" s="32">
        <f>SUM(P20:T20)</f>
        <v>14</v>
      </c>
    </row>
    <row r="21" spans="3:20" ht="15" customHeight="1">
      <c r="C21" s="15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</row>
    <row r="22" spans="16:21" ht="15" customHeight="1">
      <c r="P22"/>
      <c r="Q22"/>
      <c r="R22"/>
      <c r="S22"/>
      <c r="T22"/>
      <c r="U22" s="17"/>
    </row>
    <row r="23" spans="16:21" ht="15" customHeight="1">
      <c r="P23"/>
      <c r="Q23"/>
      <c r="R23"/>
      <c r="S23"/>
      <c r="T23"/>
      <c r="U23" s="18"/>
    </row>
    <row r="24" spans="16:21" ht="15" customHeight="1">
      <c r="P24"/>
      <c r="Q24"/>
      <c r="R24"/>
      <c r="S24"/>
      <c r="T24"/>
      <c r="U24" s="17"/>
    </row>
    <row r="25" spans="16:21" ht="15" customHeight="1">
      <c r="P25"/>
      <c r="Q25"/>
      <c r="R25"/>
      <c r="S25"/>
      <c r="T25"/>
      <c r="U25" s="17"/>
    </row>
    <row r="26" spans="16:21" ht="15" customHeight="1">
      <c r="P26"/>
      <c r="Q26"/>
      <c r="R26"/>
      <c r="S26"/>
      <c r="T26"/>
      <c r="U26" s="17"/>
    </row>
    <row r="27" spans="16:21" ht="15" customHeight="1">
      <c r="P27"/>
      <c r="Q27"/>
      <c r="R27"/>
      <c r="S27"/>
      <c r="T27"/>
      <c r="U27" s="17"/>
    </row>
    <row r="28" spans="16:21" ht="15" customHeight="1">
      <c r="P28"/>
      <c r="Q28"/>
      <c r="R28"/>
      <c r="S28"/>
      <c r="T28"/>
      <c r="U28" s="17"/>
    </row>
    <row r="29" spans="16:21" ht="15" customHeight="1">
      <c r="P29"/>
      <c r="Q29"/>
      <c r="R29"/>
      <c r="S29"/>
      <c r="T29"/>
      <c r="U29" s="17"/>
    </row>
  </sheetData>
  <sheetProtection/>
  <printOptions/>
  <pageMargins left="0.787401575" right="0.787401575" top="0.984251969" bottom="0.984251969" header="0.4921259845" footer="0.4921259845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W68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7" sqref="A17:A18"/>
    </sheetView>
  </sheetViews>
  <sheetFormatPr defaultColWidth="9.00390625" defaultRowHeight="12.75"/>
  <cols>
    <col min="1" max="1" width="3.75390625" style="1" customWidth="1"/>
    <col min="2" max="2" width="7.375" style="5" customWidth="1"/>
    <col min="3" max="3" width="18.75390625" style="2" customWidth="1"/>
    <col min="4" max="4" width="3.75390625" style="3" customWidth="1"/>
    <col min="5" max="5" width="3.75390625" style="3" hidden="1" customWidth="1"/>
    <col min="6" max="6" width="9.875" style="1" customWidth="1"/>
    <col min="7" max="7" width="18.25390625" style="3" customWidth="1"/>
    <col min="8" max="16" width="4.75390625" style="1" customWidth="1"/>
    <col min="17" max="21" width="4.75390625" style="1" hidden="1" customWidth="1"/>
    <col min="22" max="22" width="5.75390625" style="4" customWidth="1"/>
    <col min="23" max="16384" width="9.125" style="4" customWidth="1"/>
  </cols>
  <sheetData>
    <row r="1" spans="3:21" ht="18">
      <c r="C1" s="9" t="s">
        <v>18</v>
      </c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2" ht="56.25">
      <c r="A2" s="26" t="s">
        <v>0</v>
      </c>
      <c r="B2" s="26" t="s">
        <v>1</v>
      </c>
      <c r="C2" s="28" t="s">
        <v>2</v>
      </c>
      <c r="D2" s="26" t="s">
        <v>3</v>
      </c>
      <c r="E2" s="26"/>
      <c r="F2" s="26" t="s">
        <v>5</v>
      </c>
      <c r="G2" s="26"/>
      <c r="H2" s="26" t="s">
        <v>15</v>
      </c>
      <c r="I2" s="26" t="s">
        <v>16</v>
      </c>
      <c r="J2" s="26" t="s">
        <v>76</v>
      </c>
      <c r="K2" s="26" t="s">
        <v>23</v>
      </c>
      <c r="L2" s="26" t="s">
        <v>24</v>
      </c>
      <c r="M2" s="26" t="s">
        <v>92</v>
      </c>
      <c r="N2" s="26" t="s">
        <v>93</v>
      </c>
      <c r="O2" s="26" t="s">
        <v>94</v>
      </c>
      <c r="P2" s="26" t="s">
        <v>95</v>
      </c>
      <c r="Q2" s="26"/>
      <c r="R2" s="26"/>
      <c r="S2" s="26"/>
      <c r="T2" s="26"/>
      <c r="U2" s="26"/>
      <c r="V2" s="26" t="s">
        <v>6</v>
      </c>
    </row>
    <row r="3" spans="1:22" ht="12.75">
      <c r="A3" s="66">
        <v>1</v>
      </c>
      <c r="B3" s="20">
        <v>12062</v>
      </c>
      <c r="C3" s="23" t="s">
        <v>46</v>
      </c>
      <c r="D3" s="22">
        <v>98</v>
      </c>
      <c r="E3" s="22"/>
      <c r="F3" s="45" t="s">
        <v>47</v>
      </c>
      <c r="G3" s="64" t="s">
        <v>85</v>
      </c>
      <c r="H3" s="64">
        <v>60</v>
      </c>
      <c r="I3" s="64">
        <v>60</v>
      </c>
      <c r="J3" s="64">
        <v>60</v>
      </c>
      <c r="K3" s="64">
        <v>53</v>
      </c>
      <c r="L3" s="64">
        <v>53</v>
      </c>
      <c r="M3" s="64">
        <v>60</v>
      </c>
      <c r="N3" s="64">
        <v>47</v>
      </c>
      <c r="O3" s="64">
        <v>53</v>
      </c>
      <c r="P3" s="64">
        <v>42</v>
      </c>
      <c r="Q3" s="64">
        <f aca="true" t="shared" si="0" ref="Q3:Q18">SUM(M3+P3)</f>
        <v>102</v>
      </c>
      <c r="R3" s="64">
        <f>LARGE((H3:L3,N3:O3),1)</f>
        <v>60</v>
      </c>
      <c r="S3" s="64">
        <f>LARGE((H3:L3,N3:O3),2)</f>
        <v>60</v>
      </c>
      <c r="T3" s="64">
        <f>LARGE((H3:L3,N3:O3),3)</f>
        <v>60</v>
      </c>
      <c r="U3" s="64">
        <f>LARGE((H3:L3,N3:O3),4)</f>
        <v>53</v>
      </c>
      <c r="V3" s="64">
        <f aca="true" t="shared" si="1" ref="V3:V18">SUM(Q3:U3)</f>
        <v>335</v>
      </c>
    </row>
    <row r="4" spans="1:22" ht="12.75">
      <c r="A4" s="66"/>
      <c r="B4" s="19">
        <v>1016</v>
      </c>
      <c r="C4" s="23" t="s">
        <v>38</v>
      </c>
      <c r="D4" s="22">
        <v>96</v>
      </c>
      <c r="E4" s="22"/>
      <c r="F4" s="19" t="s">
        <v>8</v>
      </c>
      <c r="G4" s="64"/>
      <c r="H4" s="64"/>
      <c r="I4" s="64"/>
      <c r="J4" s="64"/>
      <c r="K4" s="64"/>
      <c r="L4" s="64"/>
      <c r="M4" s="65"/>
      <c r="N4" s="65"/>
      <c r="O4" s="65"/>
      <c r="P4" s="65"/>
      <c r="Q4" s="65">
        <f t="shared" si="0"/>
        <v>0</v>
      </c>
      <c r="R4" s="65" t="e">
        <f>LARGE((H4:L4,N4:O4),1)</f>
        <v>#NUM!</v>
      </c>
      <c r="S4" s="65" t="e">
        <f>LARGE((H4:L4,N4:O4),2)</f>
        <v>#NUM!</v>
      </c>
      <c r="T4" s="65" t="e">
        <f>LARGE((H4:L4,N4:O4),3)</f>
        <v>#NUM!</v>
      </c>
      <c r="U4" s="65" t="e">
        <f>LARGE((H4:L4,N4:O4),4)</f>
        <v>#NUM!</v>
      </c>
      <c r="V4" s="64" t="e">
        <f t="shared" si="1"/>
        <v>#NUM!</v>
      </c>
    </row>
    <row r="5" spans="1:22" ht="12.75">
      <c r="A5" s="66">
        <v>2</v>
      </c>
      <c r="B5" s="20">
        <v>132036</v>
      </c>
      <c r="C5" s="23" t="s">
        <v>62</v>
      </c>
      <c r="D5" s="22">
        <v>95</v>
      </c>
      <c r="E5" s="22"/>
      <c r="F5" s="19" t="s">
        <v>56</v>
      </c>
      <c r="G5" s="64" t="s">
        <v>63</v>
      </c>
      <c r="H5" s="64">
        <v>47</v>
      </c>
      <c r="I5" s="64">
        <v>47</v>
      </c>
      <c r="J5" s="64">
        <v>0</v>
      </c>
      <c r="K5" s="64">
        <v>60</v>
      </c>
      <c r="L5" s="64">
        <v>60</v>
      </c>
      <c r="M5" s="64">
        <v>53</v>
      </c>
      <c r="N5" s="64">
        <v>60</v>
      </c>
      <c r="O5" s="64">
        <v>60</v>
      </c>
      <c r="P5" s="64">
        <v>38</v>
      </c>
      <c r="Q5" s="64">
        <f t="shared" si="0"/>
        <v>91</v>
      </c>
      <c r="R5" s="64">
        <f>LARGE((H5:L5,N5:O5),1)</f>
        <v>60</v>
      </c>
      <c r="S5" s="64">
        <f>LARGE((H5:L5,N5:O5),2)</f>
        <v>60</v>
      </c>
      <c r="T5" s="64">
        <f>LARGE((H5:L5,N5:O5),3)</f>
        <v>60</v>
      </c>
      <c r="U5" s="64">
        <f>LARGE((H5:L5,N5:O5),4)</f>
        <v>60</v>
      </c>
      <c r="V5" s="64">
        <f t="shared" si="1"/>
        <v>331</v>
      </c>
    </row>
    <row r="6" spans="1:22" ht="12.75">
      <c r="A6" s="66"/>
      <c r="B6" s="20">
        <v>132053</v>
      </c>
      <c r="C6" s="23" t="s">
        <v>64</v>
      </c>
      <c r="D6" s="22">
        <v>96</v>
      </c>
      <c r="E6" s="22"/>
      <c r="F6" s="19"/>
      <c r="G6" s="64"/>
      <c r="H6" s="64"/>
      <c r="I6" s="64"/>
      <c r="J6" s="64"/>
      <c r="K6" s="64"/>
      <c r="L6" s="64"/>
      <c r="M6" s="65"/>
      <c r="N6" s="65"/>
      <c r="O6" s="65"/>
      <c r="P6" s="65"/>
      <c r="Q6" s="65">
        <f t="shared" si="0"/>
        <v>0</v>
      </c>
      <c r="R6" s="65" t="e">
        <f>LARGE((H6:L6,N6:O6),1)</f>
        <v>#NUM!</v>
      </c>
      <c r="S6" s="65" t="e">
        <f>LARGE((H6:L6,N6:O6),2)</f>
        <v>#NUM!</v>
      </c>
      <c r="T6" s="65" t="e">
        <f>LARGE((H6:L6,N6:O6),3)</f>
        <v>#NUM!</v>
      </c>
      <c r="U6" s="65" t="e">
        <f>LARGE((H6:L6,N6:O6),4)</f>
        <v>#NUM!</v>
      </c>
      <c r="V6" s="64" t="e">
        <f t="shared" si="1"/>
        <v>#NUM!</v>
      </c>
    </row>
    <row r="7" spans="1:22" ht="12.75">
      <c r="A7" s="66">
        <v>3</v>
      </c>
      <c r="B7" s="20">
        <v>132051</v>
      </c>
      <c r="C7" s="46" t="s">
        <v>65</v>
      </c>
      <c r="D7" s="25">
        <v>95</v>
      </c>
      <c r="E7" s="25"/>
      <c r="F7" s="47" t="s">
        <v>56</v>
      </c>
      <c r="G7" s="67" t="s">
        <v>66</v>
      </c>
      <c r="H7" s="64">
        <v>53</v>
      </c>
      <c r="I7" s="64">
        <v>53</v>
      </c>
      <c r="J7" s="64">
        <v>0</v>
      </c>
      <c r="K7" s="64">
        <v>0</v>
      </c>
      <c r="L7" s="64">
        <v>0</v>
      </c>
      <c r="M7" s="64">
        <v>47</v>
      </c>
      <c r="N7" s="64">
        <v>53</v>
      </c>
      <c r="O7" s="64">
        <v>34</v>
      </c>
      <c r="P7" s="64">
        <v>60</v>
      </c>
      <c r="Q7" s="64">
        <f>SUM(M7+P7)</f>
        <v>107</v>
      </c>
      <c r="R7" s="64">
        <f>LARGE((H7:L7,N7:O7),1)</f>
        <v>53</v>
      </c>
      <c r="S7" s="64">
        <f>LARGE((H7:L7,N7:O7),2)</f>
        <v>53</v>
      </c>
      <c r="T7" s="64">
        <f>LARGE((H7:L7,N7:O7),3)</f>
        <v>53</v>
      </c>
      <c r="U7" s="64">
        <f>LARGE((H7:L7,N7:O7),4)</f>
        <v>34</v>
      </c>
      <c r="V7" s="64">
        <f>SUM(Q7:U7)</f>
        <v>300</v>
      </c>
    </row>
    <row r="8" spans="1:22" ht="12.75">
      <c r="A8" s="66"/>
      <c r="B8" s="20">
        <v>132037</v>
      </c>
      <c r="C8" s="46" t="s">
        <v>67</v>
      </c>
      <c r="D8" s="25">
        <v>95</v>
      </c>
      <c r="E8" s="22"/>
      <c r="F8" s="47"/>
      <c r="G8" s="67"/>
      <c r="H8" s="64"/>
      <c r="I8" s="64"/>
      <c r="J8" s="64"/>
      <c r="K8" s="64"/>
      <c r="L8" s="64"/>
      <c r="M8" s="65"/>
      <c r="N8" s="65"/>
      <c r="O8" s="65"/>
      <c r="P8" s="65"/>
      <c r="Q8" s="65">
        <f>SUM(M8+P8)</f>
        <v>0</v>
      </c>
      <c r="R8" s="65" t="e">
        <f>LARGE((H8:L8,N8:O8),1)</f>
        <v>#NUM!</v>
      </c>
      <c r="S8" s="65" t="e">
        <f>LARGE((H8:L8,N8:O8),2)</f>
        <v>#NUM!</v>
      </c>
      <c r="T8" s="65" t="e">
        <f>LARGE((H8:L8,N8:O8),3)</f>
        <v>#NUM!</v>
      </c>
      <c r="U8" s="65" t="e">
        <f>LARGE((H8:L8,N8:O8),4)</f>
        <v>#NUM!</v>
      </c>
      <c r="V8" s="64" t="e">
        <f>SUM(Q8:U8)</f>
        <v>#NUM!</v>
      </c>
    </row>
    <row r="9" spans="1:22" ht="12.75">
      <c r="A9" s="68">
        <v>4</v>
      </c>
      <c r="B9" s="20">
        <v>116062</v>
      </c>
      <c r="C9" s="23" t="s">
        <v>30</v>
      </c>
      <c r="D9" s="22">
        <v>98</v>
      </c>
      <c r="E9" s="24"/>
      <c r="F9" s="19" t="s">
        <v>26</v>
      </c>
      <c r="G9" s="64" t="s">
        <v>82</v>
      </c>
      <c r="H9" s="64">
        <v>42</v>
      </c>
      <c r="I9" s="64">
        <v>42</v>
      </c>
      <c r="J9" s="69">
        <v>53</v>
      </c>
      <c r="K9" s="64">
        <v>0</v>
      </c>
      <c r="L9" s="64">
        <v>0</v>
      </c>
      <c r="M9" s="64">
        <v>42</v>
      </c>
      <c r="N9" s="64">
        <v>42</v>
      </c>
      <c r="O9" s="64">
        <v>47</v>
      </c>
      <c r="P9" s="64">
        <v>31</v>
      </c>
      <c r="Q9" s="64">
        <f t="shared" si="0"/>
        <v>73</v>
      </c>
      <c r="R9" s="64">
        <f>LARGE((H9:L9,N9:O9),1)</f>
        <v>53</v>
      </c>
      <c r="S9" s="64">
        <f>LARGE((H9:L9,N9:O9),2)</f>
        <v>47</v>
      </c>
      <c r="T9" s="64">
        <f>LARGE((H9:L9,N9:O9),3)</f>
        <v>42</v>
      </c>
      <c r="U9" s="64">
        <f>LARGE((H9:L9,N9:O9),4)</f>
        <v>42</v>
      </c>
      <c r="V9" s="64">
        <f t="shared" si="1"/>
        <v>257</v>
      </c>
    </row>
    <row r="10" spans="1:22" ht="12.75">
      <c r="A10" s="68"/>
      <c r="B10" s="20">
        <v>116049</v>
      </c>
      <c r="C10" s="23" t="s">
        <v>69</v>
      </c>
      <c r="D10" s="22">
        <v>97</v>
      </c>
      <c r="E10" s="24"/>
      <c r="F10" s="24"/>
      <c r="G10" s="64"/>
      <c r="H10" s="64"/>
      <c r="I10" s="64"/>
      <c r="J10" s="69"/>
      <c r="K10" s="64"/>
      <c r="L10" s="64"/>
      <c r="M10" s="65"/>
      <c r="N10" s="65"/>
      <c r="O10" s="65"/>
      <c r="P10" s="65"/>
      <c r="Q10" s="65">
        <f t="shared" si="0"/>
        <v>0</v>
      </c>
      <c r="R10" s="65" t="e">
        <f>LARGE((H10:L10,N10:O10),1)</f>
        <v>#NUM!</v>
      </c>
      <c r="S10" s="65" t="e">
        <f>LARGE((H10:L10,N10:O10),2)</f>
        <v>#NUM!</v>
      </c>
      <c r="T10" s="65" t="e">
        <f>LARGE((H10:L10,N10:O10),3)</f>
        <v>#NUM!</v>
      </c>
      <c r="U10" s="65" t="e">
        <f>LARGE((H10:L10,N10:O10),4)</f>
        <v>#NUM!</v>
      </c>
      <c r="V10" s="64" t="e">
        <f t="shared" si="1"/>
        <v>#NUM!</v>
      </c>
    </row>
    <row r="11" spans="1:22" ht="12.75">
      <c r="A11" s="66">
        <v>5</v>
      </c>
      <c r="B11" s="20">
        <v>119122</v>
      </c>
      <c r="C11" s="23" t="s">
        <v>109</v>
      </c>
      <c r="D11" s="22">
        <v>99</v>
      </c>
      <c r="E11" s="22"/>
      <c r="F11" s="47" t="s">
        <v>33</v>
      </c>
      <c r="G11" s="64" t="s">
        <v>112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28</v>
      </c>
      <c r="N11" s="64">
        <v>31</v>
      </c>
      <c r="O11" s="64">
        <v>38</v>
      </c>
      <c r="P11" s="64">
        <v>28</v>
      </c>
      <c r="Q11" s="64">
        <f aca="true" t="shared" si="2" ref="Q11:Q16">SUM(M11+P11)</f>
        <v>56</v>
      </c>
      <c r="R11" s="64">
        <f>LARGE((H11:L11,N11:O11),1)</f>
        <v>38</v>
      </c>
      <c r="S11" s="64">
        <f>LARGE((H11:L11,N11:O11),2)</f>
        <v>31</v>
      </c>
      <c r="T11" s="64">
        <f>LARGE((H11:L11,N11:O11),3)</f>
        <v>0</v>
      </c>
      <c r="U11" s="64">
        <f>LARGE((H11:L11,N11:O11),4)</f>
        <v>0</v>
      </c>
      <c r="V11" s="64">
        <f aca="true" t="shared" si="3" ref="V11:V16">SUM(Q11:U11)</f>
        <v>125</v>
      </c>
    </row>
    <row r="12" spans="1:22" ht="12.75">
      <c r="A12" s="66"/>
      <c r="B12" s="20">
        <v>119097</v>
      </c>
      <c r="C12" s="23" t="s">
        <v>110</v>
      </c>
      <c r="D12" s="22">
        <v>0</v>
      </c>
      <c r="E12" s="22"/>
      <c r="F12" s="19" t="s">
        <v>75</v>
      </c>
      <c r="G12" s="64"/>
      <c r="H12" s="64"/>
      <c r="I12" s="64"/>
      <c r="J12" s="64"/>
      <c r="K12" s="64"/>
      <c r="L12" s="64"/>
      <c r="M12" s="65"/>
      <c r="N12" s="65"/>
      <c r="O12" s="65"/>
      <c r="P12" s="65"/>
      <c r="Q12" s="65">
        <f t="shared" si="2"/>
        <v>0</v>
      </c>
      <c r="R12" s="65" t="e">
        <f>LARGE((H12:L12,N12:O12),1)</f>
        <v>#NUM!</v>
      </c>
      <c r="S12" s="65" t="e">
        <f>LARGE((H12:L12,N12:O12),2)</f>
        <v>#NUM!</v>
      </c>
      <c r="T12" s="65" t="e">
        <f>LARGE((H12:L12,N12:O12),3)</f>
        <v>#NUM!</v>
      </c>
      <c r="U12" s="65" t="e">
        <f>LARGE((H12:L12,N12:O12),4)</f>
        <v>#NUM!</v>
      </c>
      <c r="V12" s="64" t="e">
        <f t="shared" si="3"/>
        <v>#NUM!</v>
      </c>
    </row>
    <row r="13" spans="1:22" ht="12.75">
      <c r="A13" s="66">
        <v>6</v>
      </c>
      <c r="B13" s="20">
        <v>24006</v>
      </c>
      <c r="C13" s="23" t="s">
        <v>28</v>
      </c>
      <c r="D13" s="22">
        <v>98</v>
      </c>
      <c r="E13" s="22"/>
      <c r="F13" s="47" t="s">
        <v>29</v>
      </c>
      <c r="G13" s="64" t="s">
        <v>111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31</v>
      </c>
      <c r="N13" s="64">
        <v>34</v>
      </c>
      <c r="O13" s="64">
        <v>31</v>
      </c>
      <c r="P13" s="64">
        <v>0</v>
      </c>
      <c r="Q13" s="64">
        <f t="shared" si="2"/>
        <v>31</v>
      </c>
      <c r="R13" s="64">
        <f>LARGE((H13:L13,N13:O13),1)</f>
        <v>34</v>
      </c>
      <c r="S13" s="64">
        <f>LARGE((H13:L13,N13:O13),2)</f>
        <v>31</v>
      </c>
      <c r="T13" s="64">
        <f>LARGE((H13:L13,N13:O13),3)</f>
        <v>0</v>
      </c>
      <c r="U13" s="64">
        <f>LARGE((H13:L13,N13:O13),4)</f>
        <v>0</v>
      </c>
      <c r="V13" s="64">
        <f t="shared" si="3"/>
        <v>96</v>
      </c>
    </row>
    <row r="14" spans="1:22" ht="12.75">
      <c r="A14" s="66"/>
      <c r="B14" s="20">
        <v>24015</v>
      </c>
      <c r="C14" s="23" t="s">
        <v>108</v>
      </c>
      <c r="D14" s="22">
        <v>99</v>
      </c>
      <c r="E14" s="22"/>
      <c r="F14" s="19" t="s">
        <v>75</v>
      </c>
      <c r="G14" s="64"/>
      <c r="H14" s="64"/>
      <c r="I14" s="64"/>
      <c r="J14" s="64"/>
      <c r="K14" s="64"/>
      <c r="L14" s="64"/>
      <c r="M14" s="65"/>
      <c r="N14" s="65"/>
      <c r="O14" s="65"/>
      <c r="P14" s="65"/>
      <c r="Q14" s="65">
        <f t="shared" si="2"/>
        <v>0</v>
      </c>
      <c r="R14" s="65" t="e">
        <f>LARGE((H14:L14,N14:O14),1)</f>
        <v>#NUM!</v>
      </c>
      <c r="S14" s="65" t="e">
        <f>LARGE((H14:L14,N14:O14),2)</f>
        <v>#NUM!</v>
      </c>
      <c r="T14" s="65" t="e">
        <f>LARGE((H14:L14,N14:O14),3)</f>
        <v>#NUM!</v>
      </c>
      <c r="U14" s="65" t="e">
        <f>LARGE((H14:L14,N14:O14),4)</f>
        <v>#NUM!</v>
      </c>
      <c r="V14" s="64" t="e">
        <f t="shared" si="3"/>
        <v>#NUM!</v>
      </c>
    </row>
    <row r="15" spans="1:22" ht="12.75">
      <c r="A15" s="66">
        <v>7</v>
      </c>
      <c r="B15" s="20">
        <v>64042</v>
      </c>
      <c r="C15" s="23" t="s">
        <v>101</v>
      </c>
      <c r="D15" s="22">
        <v>0</v>
      </c>
      <c r="E15" s="22"/>
      <c r="F15" s="47" t="s">
        <v>9</v>
      </c>
      <c r="G15" s="64" t="s">
        <v>113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29</v>
      </c>
      <c r="O15" s="64">
        <v>42</v>
      </c>
      <c r="P15" s="64">
        <v>22</v>
      </c>
      <c r="Q15" s="64">
        <f t="shared" si="2"/>
        <v>22</v>
      </c>
      <c r="R15" s="64">
        <f>LARGE((H15:L15,N15:O15),1)</f>
        <v>42</v>
      </c>
      <c r="S15" s="64">
        <f>LARGE((H15:L15,N15:O15),2)</f>
        <v>29</v>
      </c>
      <c r="T15" s="64">
        <f>LARGE((H15:L15,N15:O15),3)</f>
        <v>0</v>
      </c>
      <c r="U15" s="64">
        <f>LARGE((H15:L15,N15:O15),4)</f>
        <v>0</v>
      </c>
      <c r="V15" s="64">
        <f t="shared" si="3"/>
        <v>93</v>
      </c>
    </row>
    <row r="16" spans="1:22" ht="12.75">
      <c r="A16" s="66"/>
      <c r="B16" s="20">
        <v>64037</v>
      </c>
      <c r="C16" s="23" t="s">
        <v>48</v>
      </c>
      <c r="D16" s="22">
        <v>96</v>
      </c>
      <c r="E16" s="22"/>
      <c r="F16" s="19" t="s">
        <v>75</v>
      </c>
      <c r="G16" s="64"/>
      <c r="H16" s="64"/>
      <c r="I16" s="64"/>
      <c r="J16" s="64"/>
      <c r="K16" s="64"/>
      <c r="L16" s="64"/>
      <c r="M16" s="65"/>
      <c r="N16" s="65"/>
      <c r="O16" s="65"/>
      <c r="P16" s="65"/>
      <c r="Q16" s="65">
        <f t="shared" si="2"/>
        <v>0</v>
      </c>
      <c r="R16" s="65" t="e">
        <f>LARGE((H16:L16,N16:O16),1)</f>
        <v>#NUM!</v>
      </c>
      <c r="S16" s="65" t="e">
        <f>LARGE((H16:L16,N16:O16),2)</f>
        <v>#NUM!</v>
      </c>
      <c r="T16" s="65" t="e">
        <f>LARGE((H16:L16,N16:O16),3)</f>
        <v>#NUM!</v>
      </c>
      <c r="U16" s="65" t="e">
        <f>LARGE((H16:L16,N16:O16),4)</f>
        <v>#NUM!</v>
      </c>
      <c r="V16" s="64" t="e">
        <f t="shared" si="3"/>
        <v>#NUM!</v>
      </c>
    </row>
    <row r="17" spans="1:22" ht="12.75">
      <c r="A17" s="66">
        <v>8</v>
      </c>
      <c r="B17" s="20">
        <v>1056</v>
      </c>
      <c r="C17" s="23" t="s">
        <v>51</v>
      </c>
      <c r="D17" s="22">
        <v>99</v>
      </c>
      <c r="E17" s="22"/>
      <c r="F17" s="47" t="s">
        <v>8</v>
      </c>
      <c r="G17" s="64" t="s">
        <v>84</v>
      </c>
      <c r="H17" s="64">
        <v>0</v>
      </c>
      <c r="I17" s="64">
        <v>0</v>
      </c>
      <c r="J17" s="64">
        <v>0</v>
      </c>
      <c r="K17" s="64">
        <v>0</v>
      </c>
      <c r="L17" s="64">
        <v>47</v>
      </c>
      <c r="M17" s="64">
        <v>25</v>
      </c>
      <c r="N17" s="64">
        <v>0</v>
      </c>
      <c r="O17" s="64">
        <v>0</v>
      </c>
      <c r="P17" s="64">
        <v>0</v>
      </c>
      <c r="Q17" s="64">
        <f t="shared" si="0"/>
        <v>25</v>
      </c>
      <c r="R17" s="64">
        <f>LARGE((H17:L17,N17:O17),1)</f>
        <v>47</v>
      </c>
      <c r="S17" s="64">
        <f>LARGE((H17:L17,N17:O17),2)</f>
        <v>0</v>
      </c>
      <c r="T17" s="64">
        <f>LARGE((H17:L17,N17:O17),3)</f>
        <v>0</v>
      </c>
      <c r="U17" s="64">
        <f>LARGE((H17:L17,N17:O17),4)</f>
        <v>0</v>
      </c>
      <c r="V17" s="64">
        <f t="shared" si="1"/>
        <v>72</v>
      </c>
    </row>
    <row r="18" spans="1:22" ht="12.75">
      <c r="A18" s="66"/>
      <c r="B18" s="20">
        <v>12061</v>
      </c>
      <c r="C18" s="23" t="s">
        <v>83</v>
      </c>
      <c r="D18" s="22">
        <v>0</v>
      </c>
      <c r="E18" s="22"/>
      <c r="F18" s="19" t="s">
        <v>47</v>
      </c>
      <c r="G18" s="64"/>
      <c r="H18" s="64"/>
      <c r="I18" s="64"/>
      <c r="J18" s="64"/>
      <c r="K18" s="64"/>
      <c r="L18" s="64"/>
      <c r="M18" s="65"/>
      <c r="N18" s="65"/>
      <c r="O18" s="65"/>
      <c r="P18" s="65"/>
      <c r="Q18" s="65">
        <f t="shared" si="0"/>
        <v>0</v>
      </c>
      <c r="R18" s="65" t="e">
        <f>LARGE((H18:L18,N18:O18),1)</f>
        <v>#NUM!</v>
      </c>
      <c r="S18" s="65" t="e">
        <f>LARGE((H18:L18,N18:O18),2)</f>
        <v>#NUM!</v>
      </c>
      <c r="T18" s="65" t="e">
        <f>LARGE((H18:L18,N18:O18),3)</f>
        <v>#NUM!</v>
      </c>
      <c r="U18" s="65" t="e">
        <f>LARGE((H18:L18,N18:O18),4)</f>
        <v>#NUM!</v>
      </c>
      <c r="V18" s="64" t="e">
        <f t="shared" si="1"/>
        <v>#NUM!</v>
      </c>
    </row>
    <row r="19" spans="1:22" ht="15" customHeight="1">
      <c r="A19" s="66" t="s">
        <v>75</v>
      </c>
      <c r="B19" s="20">
        <v>119002</v>
      </c>
      <c r="C19" s="23" t="s">
        <v>36</v>
      </c>
      <c r="D19" s="22">
        <v>97</v>
      </c>
      <c r="E19" s="22"/>
      <c r="F19" s="47" t="s">
        <v>33</v>
      </c>
      <c r="G19" s="64" t="s">
        <v>107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38</v>
      </c>
      <c r="N19" s="64">
        <v>0</v>
      </c>
      <c r="O19" s="64">
        <v>0</v>
      </c>
      <c r="P19" s="64">
        <v>34</v>
      </c>
      <c r="Q19" s="64">
        <f>SUM(M19+P19)</f>
        <v>72</v>
      </c>
      <c r="R19" s="64">
        <f>LARGE((H19:L19,N19:O19),1)</f>
        <v>0</v>
      </c>
      <c r="S19" s="64">
        <f>LARGE((H19:L19,N19:O19),2)</f>
        <v>0</v>
      </c>
      <c r="T19" s="64">
        <f>LARGE((H19:L19,N19:O19),3)</f>
        <v>0</v>
      </c>
      <c r="U19" s="64">
        <f>LARGE((H19:L19,N19:O19),4)</f>
        <v>0</v>
      </c>
      <c r="V19" s="64">
        <f>SUM(Q19:U19)</f>
        <v>72</v>
      </c>
    </row>
    <row r="20" spans="1:22" ht="15" customHeight="1">
      <c r="A20" s="66"/>
      <c r="B20" s="20">
        <v>133059</v>
      </c>
      <c r="C20" s="23" t="s">
        <v>39</v>
      </c>
      <c r="D20" s="22">
        <v>96</v>
      </c>
      <c r="E20" s="22"/>
      <c r="F20" s="19" t="s">
        <v>40</v>
      </c>
      <c r="G20" s="64"/>
      <c r="H20" s="64"/>
      <c r="I20" s="64"/>
      <c r="J20" s="64"/>
      <c r="K20" s="64"/>
      <c r="L20" s="64"/>
      <c r="M20" s="65"/>
      <c r="N20" s="65"/>
      <c r="O20" s="65"/>
      <c r="P20" s="65"/>
      <c r="Q20" s="65">
        <f>SUM(M20+P20)</f>
        <v>0</v>
      </c>
      <c r="R20" s="65" t="e">
        <f>LARGE((H20:L20,N20:O20),1)</f>
        <v>#NUM!</v>
      </c>
      <c r="S20" s="65" t="e">
        <f>LARGE((H20:L20,N20:O20),2)</f>
        <v>#NUM!</v>
      </c>
      <c r="T20" s="65" t="e">
        <f>LARGE((H20:L20,N20:O20),3)</f>
        <v>#NUM!</v>
      </c>
      <c r="U20" s="65" t="e">
        <f>LARGE((H20:L20,N20:O20),4)</f>
        <v>#NUM!</v>
      </c>
      <c r="V20" s="64" t="e">
        <f>SUM(Q20:U20)</f>
        <v>#NUM!</v>
      </c>
    </row>
    <row r="21" spans="1:21" ht="1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ht="1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ht="1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3" ht="1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73"/>
      <c r="R24" s="73"/>
      <c r="S24" s="73"/>
      <c r="T24" s="73"/>
      <c r="U24" s="70"/>
      <c r="V24" s="72"/>
      <c r="W24" s="48"/>
    </row>
    <row r="25" spans="1:23" ht="1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74"/>
      <c r="R25" s="74"/>
      <c r="S25" s="74"/>
      <c r="T25" s="74"/>
      <c r="U25" s="71"/>
      <c r="V25" s="72"/>
      <c r="W25" s="48"/>
    </row>
    <row r="26" spans="1:23" ht="1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73"/>
      <c r="R26" s="73"/>
      <c r="S26" s="73"/>
      <c r="T26" s="73"/>
      <c r="U26" s="70"/>
      <c r="V26" s="72"/>
      <c r="W26" s="48"/>
    </row>
    <row r="27" spans="1:23" ht="1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74"/>
      <c r="R27" s="74"/>
      <c r="S27" s="74"/>
      <c r="T27" s="74"/>
      <c r="U27" s="71"/>
      <c r="V27" s="72"/>
      <c r="W27" s="48"/>
    </row>
    <row r="28" spans="1:23" ht="1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73"/>
      <c r="R28" s="73"/>
      <c r="S28" s="73"/>
      <c r="T28" s="73"/>
      <c r="U28" s="70"/>
      <c r="V28" s="72"/>
      <c r="W28" s="48"/>
    </row>
    <row r="29" spans="1:23" ht="1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74"/>
      <c r="R29" s="74"/>
      <c r="S29" s="74"/>
      <c r="T29" s="74"/>
      <c r="U29" s="71"/>
      <c r="V29" s="72"/>
      <c r="W29" s="48"/>
    </row>
    <row r="30" spans="1:23" ht="1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73"/>
      <c r="R30" s="73"/>
      <c r="S30" s="73"/>
      <c r="T30" s="73"/>
      <c r="U30" s="70"/>
      <c r="V30" s="72"/>
      <c r="W30" s="48"/>
    </row>
    <row r="31" spans="1:23" ht="1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74"/>
      <c r="R31" s="74"/>
      <c r="S31" s="74"/>
      <c r="T31" s="74"/>
      <c r="U31" s="71"/>
      <c r="V31" s="72"/>
      <c r="W31" s="48"/>
    </row>
    <row r="32" spans="1:23" ht="1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73"/>
      <c r="R32" s="73"/>
      <c r="S32" s="73"/>
      <c r="T32" s="73"/>
      <c r="U32" s="70"/>
      <c r="V32" s="72"/>
      <c r="W32" s="48"/>
    </row>
    <row r="33" spans="1:23" ht="1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74"/>
      <c r="R33" s="74"/>
      <c r="S33" s="74"/>
      <c r="T33" s="74"/>
      <c r="U33" s="71"/>
      <c r="V33" s="72"/>
      <c r="W33" s="48"/>
    </row>
    <row r="34" spans="1:23" ht="1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73"/>
      <c r="R34" s="73"/>
      <c r="S34" s="73"/>
      <c r="T34" s="73"/>
      <c r="U34" s="70"/>
      <c r="V34" s="72"/>
      <c r="W34" s="48"/>
    </row>
    <row r="35" spans="1:23" ht="1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74"/>
      <c r="R35" s="74"/>
      <c r="S35" s="74"/>
      <c r="T35" s="74"/>
      <c r="U35" s="71"/>
      <c r="V35" s="72"/>
      <c r="W35" s="48"/>
    </row>
    <row r="36" spans="1:23" ht="1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73"/>
      <c r="R36" s="73"/>
      <c r="S36" s="73"/>
      <c r="T36" s="73"/>
      <c r="U36" s="70"/>
      <c r="V36" s="72"/>
      <c r="W36" s="48"/>
    </row>
    <row r="37" spans="1:23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74"/>
      <c r="R37" s="74"/>
      <c r="S37" s="74"/>
      <c r="T37" s="74"/>
      <c r="U37" s="71"/>
      <c r="V37" s="72"/>
      <c r="W37" s="48"/>
    </row>
    <row r="38" spans="1:23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73"/>
      <c r="R38" s="73"/>
      <c r="S38" s="73"/>
      <c r="T38" s="73"/>
      <c r="U38" s="70"/>
      <c r="V38" s="72"/>
      <c r="W38" s="48"/>
    </row>
    <row r="39" spans="1:23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74"/>
      <c r="R39" s="74"/>
      <c r="S39" s="74"/>
      <c r="T39" s="74"/>
      <c r="U39" s="71"/>
      <c r="V39" s="72"/>
      <c r="W39" s="48"/>
    </row>
    <row r="40" spans="1:23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73"/>
      <c r="R40" s="73"/>
      <c r="S40" s="73"/>
      <c r="T40" s="73"/>
      <c r="U40" s="70"/>
      <c r="V40" s="72"/>
      <c r="W40" s="48"/>
    </row>
    <row r="41" spans="1:23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74"/>
      <c r="R41" s="74"/>
      <c r="S41" s="74"/>
      <c r="T41" s="74"/>
      <c r="U41" s="71"/>
      <c r="V41" s="72"/>
      <c r="W41" s="48"/>
    </row>
    <row r="42" spans="1:23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73"/>
      <c r="R42" s="73"/>
      <c r="S42" s="73"/>
      <c r="T42" s="73"/>
      <c r="U42" s="70"/>
      <c r="V42" s="72"/>
      <c r="W42" s="48"/>
    </row>
    <row r="43" spans="1:23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74"/>
      <c r="R43" s="74"/>
      <c r="S43" s="74"/>
      <c r="T43" s="74"/>
      <c r="U43" s="71"/>
      <c r="V43" s="72"/>
      <c r="W43" s="48"/>
    </row>
    <row r="44" spans="1:23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8"/>
      <c r="W44" s="48"/>
    </row>
    <row r="45" spans="1:23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8"/>
      <c r="W45" s="48"/>
    </row>
    <row r="46" spans="1:23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8"/>
      <c r="W46" s="48"/>
    </row>
    <row r="47" spans="1:23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8"/>
      <c r="W47" s="48"/>
    </row>
    <row r="48" spans="1:21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1:21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1:21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1:21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1:21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1:21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:21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1:21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1:21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1:21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1:21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1:21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21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1:21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1:21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1:21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1:21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1:21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1:21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1:21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1:21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</sheetData>
  <sheetProtection/>
  <mergeCells count="213">
    <mergeCell ref="M19:M20"/>
    <mergeCell ref="N19:N20"/>
    <mergeCell ref="O19:O20"/>
    <mergeCell ref="P19:P20"/>
    <mergeCell ref="A19:A20"/>
    <mergeCell ref="G19:G20"/>
    <mergeCell ref="H19:H20"/>
    <mergeCell ref="I19:I20"/>
    <mergeCell ref="J19:J20"/>
    <mergeCell ref="L19:L20"/>
    <mergeCell ref="K19:K20"/>
    <mergeCell ref="Q42:Q43"/>
    <mergeCell ref="R42:R43"/>
    <mergeCell ref="S42:S43"/>
    <mergeCell ref="Q38:Q39"/>
    <mergeCell ref="R38:R39"/>
    <mergeCell ref="S38:S39"/>
    <mergeCell ref="Q34:Q35"/>
    <mergeCell ref="R34:R35"/>
    <mergeCell ref="S34:S35"/>
    <mergeCell ref="T42:T43"/>
    <mergeCell ref="U42:U43"/>
    <mergeCell ref="V42:V43"/>
    <mergeCell ref="Q40:Q41"/>
    <mergeCell ref="R40:R41"/>
    <mergeCell ref="S40:S41"/>
    <mergeCell ref="T40:T41"/>
    <mergeCell ref="U40:U41"/>
    <mergeCell ref="V40:V41"/>
    <mergeCell ref="T38:T39"/>
    <mergeCell ref="U38:U39"/>
    <mergeCell ref="V38:V39"/>
    <mergeCell ref="Q36:Q37"/>
    <mergeCell ref="R36:R37"/>
    <mergeCell ref="S36:S37"/>
    <mergeCell ref="T36:T37"/>
    <mergeCell ref="U36:U37"/>
    <mergeCell ref="V36:V37"/>
    <mergeCell ref="T34:T35"/>
    <mergeCell ref="U34:U35"/>
    <mergeCell ref="V34:V35"/>
    <mergeCell ref="Q32:Q33"/>
    <mergeCell ref="R32:R33"/>
    <mergeCell ref="S32:S33"/>
    <mergeCell ref="T32:T33"/>
    <mergeCell ref="U32:U33"/>
    <mergeCell ref="V32:V33"/>
    <mergeCell ref="Q28:Q29"/>
    <mergeCell ref="R28:R29"/>
    <mergeCell ref="S28:S29"/>
    <mergeCell ref="T28:T29"/>
    <mergeCell ref="Q30:Q31"/>
    <mergeCell ref="R30:R31"/>
    <mergeCell ref="S30:S31"/>
    <mergeCell ref="T30:T31"/>
    <mergeCell ref="T24:T25"/>
    <mergeCell ref="S26:S27"/>
    <mergeCell ref="T26:T27"/>
    <mergeCell ref="U30:U31"/>
    <mergeCell ref="V30:V31"/>
    <mergeCell ref="U28:U29"/>
    <mergeCell ref="V28:V29"/>
    <mergeCell ref="U26:U27"/>
    <mergeCell ref="V26:V27"/>
    <mergeCell ref="V15:V16"/>
    <mergeCell ref="S15:S16"/>
    <mergeCell ref="T15:T16"/>
    <mergeCell ref="U24:U25"/>
    <mergeCell ref="V24:V25"/>
    <mergeCell ref="Q26:Q27"/>
    <mergeCell ref="R26:R27"/>
    <mergeCell ref="Q24:Q25"/>
    <mergeCell ref="R24:R25"/>
    <mergeCell ref="S24:S25"/>
    <mergeCell ref="V11:V12"/>
    <mergeCell ref="Q13:Q14"/>
    <mergeCell ref="R13:R14"/>
    <mergeCell ref="S13:S14"/>
    <mergeCell ref="T13:T14"/>
    <mergeCell ref="Q11:Q12"/>
    <mergeCell ref="R11:R12"/>
    <mergeCell ref="S11:S12"/>
    <mergeCell ref="T11:T12"/>
    <mergeCell ref="U17:U18"/>
    <mergeCell ref="S9:S10"/>
    <mergeCell ref="S17:S18"/>
    <mergeCell ref="Q15:Q16"/>
    <mergeCell ref="R15:R16"/>
    <mergeCell ref="Q19:Q20"/>
    <mergeCell ref="R19:R20"/>
    <mergeCell ref="U11:U12"/>
    <mergeCell ref="U15:U16"/>
    <mergeCell ref="T17:T18"/>
    <mergeCell ref="S7:S8"/>
    <mergeCell ref="T7:T8"/>
    <mergeCell ref="U7:U8"/>
    <mergeCell ref="V19:V20"/>
    <mergeCell ref="U19:U20"/>
    <mergeCell ref="U13:U14"/>
    <mergeCell ref="V13:V14"/>
    <mergeCell ref="S19:S20"/>
    <mergeCell ref="T19:T20"/>
    <mergeCell ref="Q5:Q6"/>
    <mergeCell ref="S5:S6"/>
    <mergeCell ref="Q3:Q4"/>
    <mergeCell ref="R3:R4"/>
    <mergeCell ref="U5:U6"/>
    <mergeCell ref="T5:T6"/>
    <mergeCell ref="R5:R6"/>
    <mergeCell ref="R9:R10"/>
    <mergeCell ref="R7:R8"/>
    <mergeCell ref="S3:S4"/>
    <mergeCell ref="T3:T4"/>
    <mergeCell ref="U3:U4"/>
    <mergeCell ref="T9:T10"/>
    <mergeCell ref="U9:U10"/>
    <mergeCell ref="O9:O10"/>
    <mergeCell ref="O17:O18"/>
    <mergeCell ref="Q17:Q18"/>
    <mergeCell ref="R17:R18"/>
    <mergeCell ref="N9:N10"/>
    <mergeCell ref="N17:N18"/>
    <mergeCell ref="P9:P10"/>
    <mergeCell ref="P17:P18"/>
    <mergeCell ref="Q9:Q10"/>
    <mergeCell ref="H5:H6"/>
    <mergeCell ref="I5:I6"/>
    <mergeCell ref="M3:M4"/>
    <mergeCell ref="N3:N4"/>
    <mergeCell ref="O3:O4"/>
    <mergeCell ref="P3:P4"/>
    <mergeCell ref="O5:O6"/>
    <mergeCell ref="P5:P6"/>
    <mergeCell ref="G9:G10"/>
    <mergeCell ref="H9:H10"/>
    <mergeCell ref="G17:G18"/>
    <mergeCell ref="L17:L18"/>
    <mergeCell ref="A17:A18"/>
    <mergeCell ref="G3:G4"/>
    <mergeCell ref="I17:I18"/>
    <mergeCell ref="J17:J18"/>
    <mergeCell ref="K17:K18"/>
    <mergeCell ref="H17:H18"/>
    <mergeCell ref="J3:J4"/>
    <mergeCell ref="A5:A6"/>
    <mergeCell ref="G5:G6"/>
    <mergeCell ref="A3:A4"/>
    <mergeCell ref="A9:A10"/>
    <mergeCell ref="I9:I10"/>
    <mergeCell ref="H3:H4"/>
    <mergeCell ref="I3:I4"/>
    <mergeCell ref="J5:J6"/>
    <mergeCell ref="J9:J10"/>
    <mergeCell ref="V3:V4"/>
    <mergeCell ref="V17:V18"/>
    <mergeCell ref="V7:V8"/>
    <mergeCell ref="K3:K4"/>
    <mergeCell ref="K5:K6"/>
    <mergeCell ref="K9:K10"/>
    <mergeCell ref="N5:N6"/>
    <mergeCell ref="M5:M6"/>
    <mergeCell ref="M9:M10"/>
    <mergeCell ref="M17:M18"/>
    <mergeCell ref="L5:L6"/>
    <mergeCell ref="L3:L4"/>
    <mergeCell ref="V9:V10"/>
    <mergeCell ref="L9:L10"/>
    <mergeCell ref="M7:M8"/>
    <mergeCell ref="N7:N8"/>
    <mergeCell ref="O7:O8"/>
    <mergeCell ref="P7:P8"/>
    <mergeCell ref="Q7:Q8"/>
    <mergeCell ref="V5:V6"/>
    <mergeCell ref="L11:L12"/>
    <mergeCell ref="J13:J14"/>
    <mergeCell ref="K13:K14"/>
    <mergeCell ref="L13:L14"/>
    <mergeCell ref="M13:M14"/>
    <mergeCell ref="A13:A14"/>
    <mergeCell ref="G13:G14"/>
    <mergeCell ref="H13:H14"/>
    <mergeCell ref="I13:I14"/>
    <mergeCell ref="A11:A12"/>
    <mergeCell ref="G11:G12"/>
    <mergeCell ref="H11:H12"/>
    <mergeCell ref="I11:I12"/>
    <mergeCell ref="J11:J12"/>
    <mergeCell ref="K11:K12"/>
    <mergeCell ref="M15:M16"/>
    <mergeCell ref="N15:N16"/>
    <mergeCell ref="M11:M12"/>
    <mergeCell ref="N11:N12"/>
    <mergeCell ref="O11:O12"/>
    <mergeCell ref="P11:P12"/>
    <mergeCell ref="N13:N14"/>
    <mergeCell ref="O13:O14"/>
    <mergeCell ref="P13:P14"/>
    <mergeCell ref="G15:G16"/>
    <mergeCell ref="H15:H16"/>
    <mergeCell ref="I15:I16"/>
    <mergeCell ref="J15:J16"/>
    <mergeCell ref="K15:K16"/>
    <mergeCell ref="L15:L16"/>
    <mergeCell ref="O15:O16"/>
    <mergeCell ref="P15:P16"/>
    <mergeCell ref="A7:A8"/>
    <mergeCell ref="G7:G8"/>
    <mergeCell ref="H7:H8"/>
    <mergeCell ref="I7:I8"/>
    <mergeCell ref="J7:J8"/>
    <mergeCell ref="K7:K8"/>
    <mergeCell ref="L7:L8"/>
    <mergeCell ref="A15:A16"/>
  </mergeCells>
  <printOptions/>
  <pageMargins left="0.787401575" right="0.787401575" top="0.984251969" bottom="0.984251969" header="0.4921259845" footer="0.4921259845"/>
  <pageSetup horizontalDpi="180" verticalDpi="18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A1:U158"/>
  <sheetViews>
    <sheetView tabSelected="1" zoomScalePageLayoutView="0" workbookViewId="0" topLeftCell="A1">
      <pane ySplit="2" topLeftCell="A3" activePane="bottomLeft" state="frozen"/>
      <selection pane="topLeft" activeCell="B3" sqref="B3:F4"/>
      <selection pane="bottomLeft" activeCell="L10" sqref="L10"/>
    </sheetView>
  </sheetViews>
  <sheetFormatPr defaultColWidth="9.00390625" defaultRowHeight="12.75"/>
  <cols>
    <col min="1" max="1" width="3.75390625" style="13" customWidth="1"/>
    <col min="2" max="2" width="7.125" style="13" customWidth="1"/>
    <col min="3" max="3" width="18.75390625" style="11" customWidth="1"/>
    <col min="4" max="4" width="3.75390625" style="10" customWidth="1"/>
    <col min="5" max="5" width="3.75390625" style="10" hidden="1" customWidth="1"/>
    <col min="6" max="6" width="10.75390625" style="11" bestFit="1" customWidth="1"/>
    <col min="7" max="15" width="4.00390625" style="13" customWidth="1"/>
    <col min="16" max="20" width="4.00390625" style="13" hidden="1" customWidth="1"/>
    <col min="21" max="21" width="5.75390625" style="15" customWidth="1"/>
    <col min="22" max="16384" width="9.125" style="15" customWidth="1"/>
  </cols>
  <sheetData>
    <row r="1" spans="1:21" ht="18">
      <c r="A1" s="36"/>
      <c r="B1" s="36"/>
      <c r="C1" s="37" t="s">
        <v>74</v>
      </c>
      <c r="D1" s="30"/>
      <c r="E1" s="30"/>
      <c r="F1" s="38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6"/>
    </row>
    <row r="2" spans="1:21" ht="56.25">
      <c r="A2" s="39" t="s">
        <v>0</v>
      </c>
      <c r="B2" s="39" t="s">
        <v>1</v>
      </c>
      <c r="C2" s="41" t="s">
        <v>2</v>
      </c>
      <c r="D2" s="39" t="s">
        <v>3</v>
      </c>
      <c r="E2" s="39" t="s">
        <v>4</v>
      </c>
      <c r="F2" s="41" t="s">
        <v>5</v>
      </c>
      <c r="G2" s="26" t="s">
        <v>15</v>
      </c>
      <c r="H2" s="26" t="s">
        <v>16</v>
      </c>
      <c r="I2" s="26" t="s">
        <v>76</v>
      </c>
      <c r="J2" s="26" t="s">
        <v>23</v>
      </c>
      <c r="K2" s="26" t="s">
        <v>24</v>
      </c>
      <c r="L2" s="26" t="s">
        <v>92</v>
      </c>
      <c r="M2" s="26" t="s">
        <v>93</v>
      </c>
      <c r="N2" s="26" t="s">
        <v>94</v>
      </c>
      <c r="O2" s="26" t="s">
        <v>95</v>
      </c>
      <c r="P2" s="26"/>
      <c r="Q2" s="26"/>
      <c r="R2" s="26"/>
      <c r="S2" s="26"/>
      <c r="T2" s="26"/>
      <c r="U2" s="26" t="s">
        <v>6</v>
      </c>
    </row>
    <row r="3" spans="1:21" ht="15" customHeight="1">
      <c r="A3" s="29">
        <v>1</v>
      </c>
      <c r="B3" s="36">
        <v>103007</v>
      </c>
      <c r="C3" s="38" t="s">
        <v>54</v>
      </c>
      <c r="D3" s="30">
        <v>98</v>
      </c>
      <c r="E3" s="30"/>
      <c r="F3" s="38" t="s">
        <v>37</v>
      </c>
      <c r="G3" s="30">
        <v>60</v>
      </c>
      <c r="H3" s="30">
        <v>60</v>
      </c>
      <c r="I3" s="30">
        <v>60</v>
      </c>
      <c r="J3" s="30">
        <v>60</v>
      </c>
      <c r="K3" s="30">
        <v>0</v>
      </c>
      <c r="L3" s="30">
        <v>60</v>
      </c>
      <c r="M3" s="30">
        <v>60</v>
      </c>
      <c r="N3" s="30">
        <v>60</v>
      </c>
      <c r="O3" s="30">
        <v>60</v>
      </c>
      <c r="P3" s="32">
        <f>SUM(L3+O3)</f>
        <v>120</v>
      </c>
      <c r="Q3" s="31">
        <f>LARGE((G3:K3,M3:N3),1)</f>
        <v>60</v>
      </c>
      <c r="R3" s="31">
        <f>LARGE((G3:K3,M3:N3),2)</f>
        <v>60</v>
      </c>
      <c r="S3" s="31">
        <f>LARGE((G3:K3,M3:N3),3)</f>
        <v>60</v>
      </c>
      <c r="T3" s="31">
        <f>LARGE((G3:K3,M3:N3),4)</f>
        <v>60</v>
      </c>
      <c r="U3" s="32">
        <f>SUM(P3:T3)</f>
        <v>360</v>
      </c>
    </row>
    <row r="4" spans="1:21" ht="15" customHeight="1">
      <c r="A4" s="49">
        <v>2</v>
      </c>
      <c r="B4" s="36">
        <v>24017</v>
      </c>
      <c r="C4" s="38" t="s">
        <v>57</v>
      </c>
      <c r="D4" s="30">
        <v>99</v>
      </c>
      <c r="E4" s="50"/>
      <c r="F4" s="38" t="s">
        <v>91</v>
      </c>
      <c r="G4" s="51">
        <v>0</v>
      </c>
      <c r="H4" s="51">
        <v>0</v>
      </c>
      <c r="I4" s="51">
        <v>0</v>
      </c>
      <c r="J4" s="51">
        <v>53</v>
      </c>
      <c r="K4" s="51">
        <v>60</v>
      </c>
      <c r="L4" s="51">
        <v>47</v>
      </c>
      <c r="M4" s="51">
        <v>53</v>
      </c>
      <c r="N4" s="51">
        <v>47</v>
      </c>
      <c r="O4" s="51">
        <v>0</v>
      </c>
      <c r="P4" s="32">
        <f>SUM(L4+O4)</f>
        <v>47</v>
      </c>
      <c r="Q4" s="31">
        <f>LARGE((G4:K4,M4:N4),1)</f>
        <v>60</v>
      </c>
      <c r="R4" s="31">
        <f>LARGE((G4:K4,M4:N4),2)</f>
        <v>53</v>
      </c>
      <c r="S4" s="31">
        <f>LARGE((G4:K4,M4:N4),3)</f>
        <v>53</v>
      </c>
      <c r="T4" s="31">
        <f>LARGE((G4:K4,M4:N4),4)</f>
        <v>47</v>
      </c>
      <c r="U4" s="32">
        <f>SUM(P4:T4)</f>
        <v>260</v>
      </c>
    </row>
    <row r="5" spans="1:21" ht="15" customHeight="1">
      <c r="A5" s="29">
        <v>3</v>
      </c>
      <c r="B5" s="36">
        <v>132034</v>
      </c>
      <c r="C5" s="38" t="s">
        <v>55</v>
      </c>
      <c r="D5" s="30">
        <v>98</v>
      </c>
      <c r="E5" s="50"/>
      <c r="F5" s="38" t="s">
        <v>114</v>
      </c>
      <c r="G5" s="51">
        <v>0</v>
      </c>
      <c r="H5" s="51">
        <v>0</v>
      </c>
      <c r="I5" s="51">
        <v>0</v>
      </c>
      <c r="J5" s="51">
        <v>0</v>
      </c>
      <c r="K5" s="51">
        <v>0</v>
      </c>
      <c r="L5" s="51">
        <v>42</v>
      </c>
      <c r="M5" s="51">
        <v>0</v>
      </c>
      <c r="N5" s="51">
        <v>53</v>
      </c>
      <c r="O5" s="51">
        <v>47</v>
      </c>
      <c r="P5" s="32">
        <f>SUM(L5+O5)</f>
        <v>89</v>
      </c>
      <c r="Q5" s="31">
        <f>LARGE((G5:K5,M5:N5),1)</f>
        <v>53</v>
      </c>
      <c r="R5" s="31">
        <f>LARGE((G5:K5,M5:N5),2)</f>
        <v>0</v>
      </c>
      <c r="S5" s="31">
        <f>LARGE((G5:K5,M5:N5),3)</f>
        <v>0</v>
      </c>
      <c r="T5" s="31">
        <f>LARGE((G5:K5,M5:N5),4)</f>
        <v>0</v>
      </c>
      <c r="U5" s="32">
        <f>SUM(P5:T5)</f>
        <v>142</v>
      </c>
    </row>
    <row r="6" spans="1:21" ht="15" customHeight="1">
      <c r="A6" s="29">
        <v>4</v>
      </c>
      <c r="B6" s="36">
        <v>132054</v>
      </c>
      <c r="C6" s="38" t="s">
        <v>60</v>
      </c>
      <c r="D6" s="30">
        <v>98</v>
      </c>
      <c r="E6" s="50"/>
      <c r="F6" s="38" t="s">
        <v>114</v>
      </c>
      <c r="G6" s="51">
        <v>0</v>
      </c>
      <c r="H6" s="51">
        <v>0</v>
      </c>
      <c r="I6" s="51">
        <v>0</v>
      </c>
      <c r="J6" s="51">
        <v>0</v>
      </c>
      <c r="K6" s="51">
        <v>0</v>
      </c>
      <c r="L6" s="51">
        <v>31</v>
      </c>
      <c r="M6" s="51">
        <v>0</v>
      </c>
      <c r="N6" s="51">
        <v>0</v>
      </c>
      <c r="O6" s="52">
        <v>42</v>
      </c>
      <c r="P6" s="53">
        <f>SUM(L6+O6)</f>
        <v>73</v>
      </c>
      <c r="Q6" s="54">
        <f>LARGE((G6:K6,M6:N6),1)</f>
        <v>0</v>
      </c>
      <c r="R6" s="54">
        <f>LARGE((G6:K6,M6:N6),2)</f>
        <v>0</v>
      </c>
      <c r="S6" s="54">
        <f>LARGE((G6:K6,M6:N6),3)</f>
        <v>0</v>
      </c>
      <c r="T6" s="54">
        <f>LARGE((G6:K6,M6:N6),4)</f>
        <v>0</v>
      </c>
      <c r="U6" s="53">
        <f>SUM(P6:T6)</f>
        <v>73</v>
      </c>
    </row>
    <row r="7" spans="1:21" ht="15" customHeight="1">
      <c r="A7" s="15"/>
      <c r="B7" s="15"/>
      <c r="C7" s="15"/>
      <c r="D7" s="15"/>
      <c r="E7" s="15"/>
      <c r="F7" s="15"/>
      <c r="G7" s="16"/>
      <c r="H7" s="16"/>
      <c r="I7" s="16"/>
      <c r="J7" s="16"/>
      <c r="K7" s="16"/>
      <c r="L7" s="16"/>
      <c r="M7" s="16"/>
      <c r="N7" s="16"/>
      <c r="O7" s="55"/>
      <c r="P7" s="18"/>
      <c r="Q7" s="56"/>
      <c r="R7" s="56"/>
      <c r="S7" s="56"/>
      <c r="T7" s="56"/>
      <c r="U7" s="57"/>
    </row>
    <row r="8" spans="1:21" ht="15" customHeight="1">
      <c r="A8" s="15"/>
      <c r="B8" s="15"/>
      <c r="C8" s="15"/>
      <c r="D8" s="15"/>
      <c r="E8" s="15"/>
      <c r="F8" s="15"/>
      <c r="G8" s="16"/>
      <c r="H8" s="16"/>
      <c r="I8" s="16"/>
      <c r="J8" s="16"/>
      <c r="K8" s="16"/>
      <c r="L8" s="16"/>
      <c r="M8" s="16"/>
      <c r="N8" s="16"/>
      <c r="O8" s="55"/>
      <c r="P8" s="18"/>
      <c r="Q8" s="56"/>
      <c r="R8" s="56"/>
      <c r="S8" s="56"/>
      <c r="T8" s="56"/>
      <c r="U8" s="18"/>
    </row>
    <row r="9" spans="1:21" ht="15" customHeight="1">
      <c r="A9" s="15"/>
      <c r="B9" s="15"/>
      <c r="C9" s="15"/>
      <c r="D9" s="15"/>
      <c r="E9" s="15"/>
      <c r="F9" s="15"/>
      <c r="G9" s="16"/>
      <c r="H9" s="16"/>
      <c r="I9" s="16"/>
      <c r="J9" s="16"/>
      <c r="K9" s="16"/>
      <c r="L9" s="16"/>
      <c r="M9" s="16"/>
      <c r="N9" s="16"/>
      <c r="O9" s="55"/>
      <c r="P9" s="55"/>
      <c r="Q9" s="55"/>
      <c r="R9" s="55"/>
      <c r="S9" s="55"/>
      <c r="T9" s="55"/>
      <c r="U9" s="57"/>
    </row>
    <row r="10" spans="1:20" ht="15" customHeight="1">
      <c r="A10" s="15"/>
      <c r="B10" s="15"/>
      <c r="C10" s="15"/>
      <c r="D10" s="15"/>
      <c r="E10" s="15"/>
      <c r="F10" s="15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5"/>
      <c r="R10" s="15"/>
      <c r="S10" s="15"/>
      <c r="T10" s="15"/>
    </row>
    <row r="11" spans="1:20" ht="15" customHeight="1">
      <c r="A11" s="15"/>
      <c r="B11" s="15"/>
      <c r="C11" s="15"/>
      <c r="D11" s="15"/>
      <c r="E11" s="15"/>
      <c r="F11" s="15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5"/>
      <c r="R11" s="15"/>
      <c r="S11" s="15"/>
      <c r="T11" s="15"/>
    </row>
    <row r="12" spans="1:20" ht="1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</row>
    <row r="13" spans="1:20" ht="1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ht="1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ht="1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ht="1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ht="1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</row>
    <row r="18" spans="1:20" ht="1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ht="1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ht="1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ht="1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ht="1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spans="1:20" ht="1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20" ht="1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</row>
    <row r="25" spans="1:20" ht="1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1:20" ht="1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1:20" ht="1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1:20" ht="1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1:20" ht="1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20" ht="1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1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1:20" ht="1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20" ht="1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20" ht="1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20" ht="1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1:20" ht="1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20" ht="1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1:20" ht="1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1:20" ht="1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1:20" ht="1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ht="1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pans="1:20" ht="1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</row>
    <row r="43" spans="1:20" ht="1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</row>
    <row r="44" spans="1:20" ht="1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20" ht="1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1:20" ht="1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1:20" ht="1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1:20" ht="1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1:20" ht="1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1:20" ht="1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1:20" ht="1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1:20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1:20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1:20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1:20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1:20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1:20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1:20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</row>
    <row r="59" spans="1:20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</row>
    <row r="60" spans="1:20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</row>
    <row r="61" spans="1:20" ht="12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</row>
    <row r="62" spans="1:20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</row>
    <row r="63" spans="1:20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</row>
    <row r="64" spans="1:20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</row>
    <row r="65" spans="1:20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</row>
    <row r="66" spans="1:20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</row>
    <row r="67" spans="1:20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</row>
    <row r="68" spans="1:20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</row>
    <row r="69" spans="1:20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</row>
    <row r="70" spans="1:20" ht="12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</row>
    <row r="71" spans="1:20" ht="12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</row>
    <row r="72" spans="1:20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</row>
    <row r="73" spans="1:20" ht="12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</row>
    <row r="74" spans="1:20" ht="12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</row>
    <row r="75" spans="1:20" ht="12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</row>
    <row r="76" spans="1:20" ht="12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</row>
    <row r="77" spans="1:20" ht="12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</row>
    <row r="78" spans="1:20" ht="12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</row>
    <row r="79" spans="1:20" ht="12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</row>
    <row r="80" spans="1:20" ht="12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</row>
    <row r="81" spans="1:20" ht="12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</row>
    <row r="82" spans="1:20" ht="12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</row>
    <row r="83" spans="1:20" ht="12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</row>
    <row r="84" spans="1:20" ht="12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</row>
    <row r="85" spans="1:20" ht="12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</row>
    <row r="86" spans="1:20" ht="12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</row>
    <row r="87" spans="1:20" ht="12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</row>
    <row r="88" spans="1:20" ht="12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</row>
    <row r="89" spans="1:20" ht="12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</row>
    <row r="90" spans="1:20" ht="12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</row>
    <row r="91" spans="1:20" ht="12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</row>
    <row r="92" spans="1:20" ht="12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</row>
    <row r="93" spans="1:20" ht="12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</row>
    <row r="94" spans="1:20" ht="12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</row>
    <row r="95" spans="1:20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</row>
    <row r="96" spans="1:20" ht="12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</row>
    <row r="97" spans="1:20" ht="12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</row>
    <row r="98" spans="1:20" ht="12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</row>
    <row r="99" spans="1:20" ht="12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</row>
    <row r="100" spans="1:20" ht="12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</row>
    <row r="101" spans="1:20" ht="12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</row>
    <row r="102" spans="1:20" ht="12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</row>
    <row r="103" spans="1:20" ht="12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</row>
    <row r="104" spans="1:20" ht="12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</row>
    <row r="105" spans="1:20" ht="12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</row>
    <row r="106" spans="1:20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</row>
    <row r="107" spans="1:20" ht="12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</row>
    <row r="108" spans="1:20" ht="12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</row>
    <row r="109" spans="1:20" ht="12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</row>
    <row r="110" spans="1:20" ht="12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</row>
    <row r="111" spans="1:20" ht="12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</row>
    <row r="112" spans="1:20" ht="12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</row>
    <row r="113" spans="1:20" ht="12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</row>
    <row r="114" spans="1:20" ht="12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</row>
    <row r="115" spans="1:20" ht="12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</row>
    <row r="116" spans="1:20" ht="12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</row>
    <row r="117" spans="1:20" ht="12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</row>
    <row r="118" spans="1:20" ht="12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</row>
    <row r="119" spans="1:20" ht="12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</row>
    <row r="120" spans="1:20" ht="12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</row>
    <row r="121" spans="1:20" ht="12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</row>
    <row r="122" spans="1:20" ht="12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</row>
    <row r="123" spans="1:20" ht="12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</row>
    <row r="124" spans="1:20" ht="12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</row>
    <row r="125" spans="1:20" ht="12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</row>
    <row r="126" spans="1:20" ht="12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</row>
    <row r="127" spans="1:20" ht="12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</row>
    <row r="128" spans="1:20" ht="12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</row>
    <row r="129" spans="1:20" ht="12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</row>
    <row r="130" spans="1:20" ht="12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</row>
    <row r="131" spans="1:20" ht="12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</row>
    <row r="132" spans="1:20" ht="12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</row>
    <row r="133" spans="1:20" ht="12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</row>
    <row r="134" spans="1:20" ht="12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</row>
    <row r="135" spans="1:20" ht="12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</row>
    <row r="136" spans="1:20" ht="12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</row>
    <row r="137" spans="1:20" ht="12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</row>
    <row r="138" spans="1:20" ht="12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</row>
    <row r="139" spans="1:20" ht="12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</row>
    <row r="140" spans="1:20" ht="12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</row>
    <row r="141" spans="1:20" ht="12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</row>
    <row r="142" spans="1:20" ht="12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</row>
    <row r="143" spans="1:20" ht="12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</row>
    <row r="144" spans="1:20" ht="12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</row>
    <row r="145" spans="1:20" ht="12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</row>
    <row r="146" spans="1:20" ht="12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</row>
    <row r="147" spans="1:20" ht="12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</row>
    <row r="148" spans="1:20" ht="12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</row>
    <row r="149" spans="1:20" ht="12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</row>
    <row r="150" spans="1:20" ht="12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</row>
    <row r="151" spans="1:20" ht="12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</row>
    <row r="152" spans="1:20" ht="12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</row>
    <row r="153" spans="1:20" ht="12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</row>
    <row r="154" spans="1:20" ht="12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</row>
    <row r="155" spans="1:20" ht="12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</row>
    <row r="156" spans="1:20" ht="12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</row>
    <row r="157" spans="1:20" ht="12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</row>
    <row r="158" spans="1:20" ht="12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</row>
  </sheetData>
  <sheetProtection/>
  <printOptions/>
  <pageMargins left="0.787401575" right="0.787401575" top="0.984251969" bottom="0.984251969" header="0.4921259845" footer="0.4921259845"/>
  <pageSetup horizontalDpi="180" verticalDpi="180" orientation="landscape" paperSize="9" r:id="rId1"/>
  <rowBreaks count="1" manualBreakCount="1">
    <brk id="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Crha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Crha</dc:creator>
  <cp:keywords/>
  <dc:description/>
  <cp:lastModifiedBy>kneblova</cp:lastModifiedBy>
  <cp:lastPrinted>2013-09-24T04:42:39Z</cp:lastPrinted>
  <dcterms:created xsi:type="dcterms:W3CDTF">1998-07-05T11:58:42Z</dcterms:created>
  <dcterms:modified xsi:type="dcterms:W3CDTF">2013-09-24T04:43:14Z</dcterms:modified>
  <cp:category/>
  <cp:version/>
  <cp:contentType/>
  <cp:contentStatus/>
</cp:coreProperties>
</file>