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9315" activeTab="0"/>
  </bookViews>
  <sheets>
    <sheet name="C1W" sheetId="1" r:id="rId1"/>
    <sheet name="K1MW" sheetId="2" r:id="rId2"/>
    <sheet name="K1ZW" sheetId="3" r:id="rId3"/>
    <sheet name="C2W" sheetId="4" r:id="rId4"/>
    <sheet name="C1ZW" sheetId="5" r:id="rId5"/>
  </sheets>
  <definedNames>
    <definedName name="DATABASE" localSheetId="0">'C1W'!$A$2:$L$19</definedName>
    <definedName name="DATABASE" localSheetId="4">'C1ZW'!$A$2:$M$7</definedName>
    <definedName name="DATABASE" localSheetId="3">'C2W'!$A$2:$M$12</definedName>
    <definedName name="DATABASE" localSheetId="2">'K1ZW'!$A$2:$L$19</definedName>
    <definedName name="DATABASE">'K1MW'!$A$2:$N$30</definedName>
    <definedName name="_xlnm.Print_Area" localSheetId="0">'C1W'!$A$1:$O$18</definedName>
    <definedName name="_xlnm.Print_Area" localSheetId="3">'C2W'!$A$1:$P$12</definedName>
  </definedNames>
  <calcPr fullCalcOnLoad="1"/>
</workbook>
</file>

<file path=xl/sharedStrings.xml><?xml version="1.0" encoding="utf-8"?>
<sst xmlns="http://schemas.openxmlformats.org/spreadsheetml/2006/main" count="237" uniqueCount="111">
  <si>
    <t>POR</t>
  </si>
  <si>
    <t>RGC</t>
  </si>
  <si>
    <t>JMENO</t>
  </si>
  <si>
    <t>RO</t>
  </si>
  <si>
    <t>VT</t>
  </si>
  <si>
    <t>ODD</t>
  </si>
  <si>
    <t>CELKEM</t>
  </si>
  <si>
    <t>KK Opava</t>
  </si>
  <si>
    <t>Boh.Pha</t>
  </si>
  <si>
    <t>Vys.Mýto</t>
  </si>
  <si>
    <t>pořadí</t>
  </si>
  <si>
    <t>jméno</t>
  </si>
  <si>
    <t>ročník</t>
  </si>
  <si>
    <t>oddíl</t>
  </si>
  <si>
    <t>Smolka Ondřej</t>
  </si>
  <si>
    <t>Paďourová Klára</t>
  </si>
  <si>
    <t>Slanina Vladimír</t>
  </si>
  <si>
    <t>L.Žatec</t>
  </si>
  <si>
    <t>Jelínek Šimon</t>
  </si>
  <si>
    <t>Jelínek - Smolka</t>
  </si>
  <si>
    <t>kategorie C1M</t>
  </si>
  <si>
    <t>Č.Pila So</t>
  </si>
  <si>
    <t>Č.Pila Ne</t>
  </si>
  <si>
    <t>kategorie K1Z</t>
  </si>
  <si>
    <t>kategorie C2M</t>
  </si>
  <si>
    <t>kategorie K1M</t>
  </si>
  <si>
    <t>Zieris Matyáš</t>
  </si>
  <si>
    <t>Trutnov</t>
  </si>
  <si>
    <t>MČRd klas.</t>
  </si>
  <si>
    <r>
      <t>MČRd</t>
    </r>
    <r>
      <rPr>
        <sz val="8"/>
        <rFont val="Arial CE"/>
        <family val="2"/>
      </rPr>
      <t xml:space="preserve"> sprint</t>
    </r>
  </si>
  <si>
    <t>Brožová Tereza</t>
  </si>
  <si>
    <t>Veltrusy So</t>
  </si>
  <si>
    <t>Veltrusy Ne</t>
  </si>
  <si>
    <t>Sázava So</t>
  </si>
  <si>
    <t>Sázava Ne</t>
  </si>
  <si>
    <t>Paták Jan</t>
  </si>
  <si>
    <t>Litovel</t>
  </si>
  <si>
    <t>Šmoldas Michal</t>
  </si>
  <si>
    <t>Junek Matyáš</t>
  </si>
  <si>
    <t>Vy.Mýto</t>
  </si>
  <si>
    <t>Klíma Jan</t>
  </si>
  <si>
    <t>Č.Kruml.</t>
  </si>
  <si>
    <t>Kuča Jakub</t>
  </si>
  <si>
    <t>Skořepa Vojtěch</t>
  </si>
  <si>
    <t>Čapáková Eliška</t>
  </si>
  <si>
    <t>Řeháková Barbora</t>
  </si>
  <si>
    <t>Šrámek Jonatan</t>
  </si>
  <si>
    <t>Olomouc</t>
  </si>
  <si>
    <t>Stefan Tomáš</t>
  </si>
  <si>
    <t>Soběslav</t>
  </si>
  <si>
    <t>Neubert Adam</t>
  </si>
  <si>
    <t>Satke Adam</t>
  </si>
  <si>
    <t>KK Brno</t>
  </si>
  <si>
    <t>Jelínek Filip</t>
  </si>
  <si>
    <t>Olejník Jan</t>
  </si>
  <si>
    <t>SKVeselí</t>
  </si>
  <si>
    <t>Nachtigal Jiří</t>
  </si>
  <si>
    <t>Chomutov</t>
  </si>
  <si>
    <t>Střecha Petr</t>
  </si>
  <si>
    <t>VSDK</t>
  </si>
  <si>
    <t>Nachtigal Jan</t>
  </si>
  <si>
    <t>Ulwer Jiří</t>
  </si>
  <si>
    <t>Týniště</t>
  </si>
  <si>
    <t>Chaloupka Václav</t>
  </si>
  <si>
    <t>Zapletal Vojtěch</t>
  </si>
  <si>
    <t>Dukla B.</t>
  </si>
  <si>
    <t>Vyhnálek Jan</t>
  </si>
  <si>
    <t>Krejčíř Dominik</t>
  </si>
  <si>
    <t>1056</t>
  </si>
  <si>
    <t>Koubík Ondřej</t>
  </si>
  <si>
    <t>Venc Alexandr</t>
  </si>
  <si>
    <t>Pospíšil Adrian</t>
  </si>
  <si>
    <t>Maté Zdeněk</t>
  </si>
  <si>
    <t>Kubíček Tomáš</t>
  </si>
  <si>
    <t>Folkman Jan</t>
  </si>
  <si>
    <t>Satková Martina</t>
  </si>
  <si>
    <t>Bayerová Barbora</t>
  </si>
  <si>
    <t>Val.Mez.</t>
  </si>
  <si>
    <t>Paloudová Anežka</t>
  </si>
  <si>
    <t>Drábková Martina</t>
  </si>
  <si>
    <t>Kroměříž</t>
  </si>
  <si>
    <t>Ligurská Blanka</t>
  </si>
  <si>
    <t>Huňková Nikola</t>
  </si>
  <si>
    <t>Arnošová Karolina</t>
  </si>
  <si>
    <t>Žniva Marek</t>
  </si>
  <si>
    <t>Žniva - Kristek</t>
  </si>
  <si>
    <t>Kristek Václav</t>
  </si>
  <si>
    <t>Zapletal - Jelínek</t>
  </si>
  <si>
    <t>Franek Jakub</t>
  </si>
  <si>
    <t>Franek - Zátopek</t>
  </si>
  <si>
    <t>Zátopek Vladimír</t>
  </si>
  <si>
    <t>Habich Tomáš</t>
  </si>
  <si>
    <t>VS Tábor</t>
  </si>
  <si>
    <t>Křišťanová Michaela</t>
  </si>
  <si>
    <t>Junek - Klement</t>
  </si>
  <si>
    <t>Klement Adam</t>
  </si>
  <si>
    <t>Vrba Jiří</t>
  </si>
  <si>
    <t>Novotný Jan</t>
  </si>
  <si>
    <t>Šotola Karel</t>
  </si>
  <si>
    <t>Hricová Klára</t>
  </si>
  <si>
    <t>Fialová Veronika</t>
  </si>
  <si>
    <t>Mrázková Mária</t>
  </si>
  <si>
    <t>Součková Karolina</t>
  </si>
  <si>
    <t>Košík Michal</t>
  </si>
  <si>
    <t>Behuň Tomáš</t>
  </si>
  <si>
    <t>96</t>
  </si>
  <si>
    <t>Krameš Petr</t>
  </si>
  <si>
    <t>Pomajbíková Kristýna</t>
  </si>
  <si>
    <t>Vrublovský Jan</t>
  </si>
  <si>
    <t>kategorie C1Z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</si>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</sst>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indent="1"/>
    </xf>
    <xf numFmtId="1" fontId="1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 indent="1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 vertical="center" textRotation="90"/>
    </xf>
    <xf numFmtId="1" fontId="0" fillId="0" borderId="0" xfId="0" applyNumberFormat="1" applyFill="1" applyAlignment="1">
      <alignment horizontal="right" vertical="center" textRotation="90"/>
    </xf>
    <xf numFmtId="1" fontId="0" fillId="0" borderId="0" xfId="0" applyNumberFormat="1" applyFill="1" applyAlignment="1">
      <alignment horizontal="left" vertical="center" indent="1"/>
    </xf>
    <xf numFmtId="1" fontId="0" fillId="0" borderId="1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left" vertical="center" indent="1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1" fontId="0" fillId="0" borderId="2" xfId="0" applyNumberFormat="1" applyFill="1" applyBorder="1" applyAlignment="1">
      <alignment horizontal="center" vertical="center" textRotation="90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" fontId="0" fillId="0" borderId="3" xfId="0" applyNumberFormat="1" applyFill="1" applyBorder="1" applyAlignment="1">
      <alignment horizontal="center" vertical="center" textRotation="90"/>
    </xf>
    <xf numFmtId="1" fontId="0" fillId="0" borderId="4" xfId="0" applyNumberFormat="1" applyFill="1" applyBorder="1" applyAlignment="1">
      <alignment horizontal="center" vertical="center" textRotation="90"/>
    </xf>
    <xf numFmtId="1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O19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3.75390625" style="1" customWidth="1"/>
    <col min="2" max="2" width="6.75390625" style="6" customWidth="1"/>
    <col min="3" max="3" width="16.75390625" style="2" customWidth="1"/>
    <col min="4" max="4" width="3.75390625" style="3" customWidth="1"/>
    <col min="5" max="5" width="3.75390625" style="3" hidden="1" customWidth="1"/>
    <col min="6" max="6" width="11.25390625" style="2" customWidth="1"/>
    <col min="7" max="13" width="4.00390625" style="1" customWidth="1"/>
    <col min="14" max="14" width="4.00390625" style="4" customWidth="1"/>
    <col min="15" max="15" width="5.75390625" style="4" customWidth="1"/>
    <col min="16" max="16384" width="9.125" style="4" customWidth="1"/>
  </cols>
  <sheetData>
    <row r="1" spans="3:14" ht="21" customHeight="1">
      <c r="C1" s="15" t="s">
        <v>20</v>
      </c>
      <c r="G1" s="16"/>
      <c r="H1" s="7"/>
      <c r="I1" s="7"/>
      <c r="J1" s="7"/>
      <c r="K1" s="7"/>
      <c r="L1" s="7"/>
      <c r="M1" s="7"/>
      <c r="N1" s="8"/>
    </row>
    <row r="2" spans="1:15" ht="62.25" customHeight="1">
      <c r="A2" s="17" t="s">
        <v>0</v>
      </c>
      <c r="B2" s="18" t="s">
        <v>1</v>
      </c>
      <c r="C2" s="19" t="s">
        <v>2</v>
      </c>
      <c r="D2" s="17" t="s">
        <v>3</v>
      </c>
      <c r="E2" s="17" t="s">
        <v>4</v>
      </c>
      <c r="F2" s="19" t="s">
        <v>5</v>
      </c>
      <c r="G2" s="20" t="s">
        <v>33</v>
      </c>
      <c r="H2" s="21" t="s">
        <v>34</v>
      </c>
      <c r="I2" s="21" t="s">
        <v>21</v>
      </c>
      <c r="J2" s="17" t="s">
        <v>22</v>
      </c>
      <c r="K2" s="17" t="s">
        <v>28</v>
      </c>
      <c r="L2" s="17" t="s">
        <v>31</v>
      </c>
      <c r="M2" s="17" t="s">
        <v>32</v>
      </c>
      <c r="N2" s="21" t="s">
        <v>29</v>
      </c>
      <c r="O2" s="20" t="s">
        <v>6</v>
      </c>
    </row>
    <row r="3" spans="1:15" ht="15" customHeight="1">
      <c r="A3" s="11">
        <v>1</v>
      </c>
      <c r="B3" s="1">
        <v>52028</v>
      </c>
      <c r="C3" s="2" t="s">
        <v>16</v>
      </c>
      <c r="D3" s="3">
        <v>94</v>
      </c>
      <c r="F3" s="2" t="s">
        <v>17</v>
      </c>
      <c r="G3" s="31">
        <v>60</v>
      </c>
      <c r="H3" s="28">
        <v>60</v>
      </c>
      <c r="I3" s="28">
        <v>60</v>
      </c>
      <c r="J3" s="28">
        <v>60</v>
      </c>
      <c r="K3" s="28">
        <v>60</v>
      </c>
      <c r="L3" s="28">
        <v>53</v>
      </c>
      <c r="M3" s="28">
        <v>60</v>
      </c>
      <c r="N3" s="28">
        <v>60</v>
      </c>
      <c r="O3" s="14">
        <f aca="true" t="shared" si="0" ref="O3:O18">SUM(G3:N3)-MIN(G3:N3)-SMALL(G3:N3,2)-SMALL(G3:N3,3)</f>
        <v>300</v>
      </c>
    </row>
    <row r="4" spans="1:15" ht="15" customHeight="1">
      <c r="A4" s="11">
        <f>1+A3</f>
        <v>2</v>
      </c>
      <c r="B4" s="6">
        <v>1018</v>
      </c>
      <c r="C4" s="2" t="s">
        <v>18</v>
      </c>
      <c r="D4" s="3">
        <v>94</v>
      </c>
      <c r="F4" s="2" t="s">
        <v>8</v>
      </c>
      <c r="G4" s="31">
        <v>53</v>
      </c>
      <c r="H4" s="28">
        <v>53</v>
      </c>
      <c r="I4" s="28">
        <v>53</v>
      </c>
      <c r="J4" s="28">
        <v>53</v>
      </c>
      <c r="K4" s="28">
        <v>53</v>
      </c>
      <c r="L4" s="28">
        <v>60</v>
      </c>
      <c r="M4" s="28">
        <v>53</v>
      </c>
      <c r="N4" s="28">
        <v>53</v>
      </c>
      <c r="O4" s="14">
        <f t="shared" si="0"/>
        <v>272</v>
      </c>
    </row>
    <row r="5" spans="1:15" ht="15" customHeight="1">
      <c r="A5" s="11">
        <v>3</v>
      </c>
      <c r="B5" s="6">
        <v>116061</v>
      </c>
      <c r="C5" s="2" t="s">
        <v>37</v>
      </c>
      <c r="D5" s="3">
        <v>98</v>
      </c>
      <c r="F5" s="2" t="s">
        <v>36</v>
      </c>
      <c r="G5" s="31">
        <v>42</v>
      </c>
      <c r="H5" s="28">
        <v>42</v>
      </c>
      <c r="I5" s="28">
        <v>47</v>
      </c>
      <c r="J5" s="28">
        <v>38</v>
      </c>
      <c r="K5" s="28">
        <v>42</v>
      </c>
      <c r="L5" s="28">
        <v>34</v>
      </c>
      <c r="M5" s="28">
        <v>31</v>
      </c>
      <c r="N5" s="28">
        <v>47</v>
      </c>
      <c r="O5" s="14">
        <f t="shared" si="0"/>
        <v>220</v>
      </c>
    </row>
    <row r="6" spans="1:15" ht="15" customHeight="1">
      <c r="A6" s="11">
        <f>1+A5</f>
        <v>4</v>
      </c>
      <c r="B6" s="6">
        <v>116073</v>
      </c>
      <c r="C6" s="2" t="s">
        <v>35</v>
      </c>
      <c r="D6" s="3">
        <v>97</v>
      </c>
      <c r="F6" s="2" t="s">
        <v>36</v>
      </c>
      <c r="G6" s="31">
        <v>47</v>
      </c>
      <c r="H6" s="28">
        <v>47</v>
      </c>
      <c r="I6" s="28">
        <v>0</v>
      </c>
      <c r="J6" s="28">
        <v>0</v>
      </c>
      <c r="K6" s="28">
        <v>38</v>
      </c>
      <c r="L6" s="28">
        <v>31</v>
      </c>
      <c r="M6" s="28">
        <v>28</v>
      </c>
      <c r="N6" s="28">
        <v>42</v>
      </c>
      <c r="O6" s="14">
        <f t="shared" si="0"/>
        <v>205</v>
      </c>
    </row>
    <row r="7" spans="1:15" ht="15" customHeight="1">
      <c r="A7" s="11">
        <v>5</v>
      </c>
      <c r="B7" s="6">
        <v>132036</v>
      </c>
      <c r="C7" s="2" t="s">
        <v>84</v>
      </c>
      <c r="D7" s="3">
        <v>95</v>
      </c>
      <c r="F7" s="2" t="s">
        <v>77</v>
      </c>
      <c r="G7" s="31">
        <v>0</v>
      </c>
      <c r="H7" s="28">
        <v>0</v>
      </c>
      <c r="I7" s="28">
        <v>0</v>
      </c>
      <c r="J7" s="28">
        <v>42</v>
      </c>
      <c r="K7" s="28">
        <v>31</v>
      </c>
      <c r="L7" s="28">
        <v>42</v>
      </c>
      <c r="M7" s="28">
        <v>38</v>
      </c>
      <c r="N7" s="28">
        <v>38</v>
      </c>
      <c r="O7" s="14">
        <f t="shared" si="0"/>
        <v>191</v>
      </c>
    </row>
    <row r="8" spans="1:15" ht="15" customHeight="1">
      <c r="A8" s="11">
        <f>1+A7</f>
        <v>6</v>
      </c>
      <c r="B8" s="6">
        <v>132053</v>
      </c>
      <c r="C8" s="2" t="s">
        <v>86</v>
      </c>
      <c r="D8" s="3">
        <v>96</v>
      </c>
      <c r="F8" s="2" t="s">
        <v>77</v>
      </c>
      <c r="G8" s="31">
        <v>0</v>
      </c>
      <c r="H8" s="28">
        <v>0</v>
      </c>
      <c r="I8" s="28">
        <v>0</v>
      </c>
      <c r="J8" s="28">
        <v>47</v>
      </c>
      <c r="K8" s="28">
        <v>47</v>
      </c>
      <c r="L8" s="28">
        <v>47</v>
      </c>
      <c r="M8" s="28">
        <v>47</v>
      </c>
      <c r="N8" s="28">
        <v>0</v>
      </c>
      <c r="O8" s="14">
        <f t="shared" si="0"/>
        <v>188</v>
      </c>
    </row>
    <row r="9" spans="1:15" ht="15" customHeight="1">
      <c r="A9" s="11">
        <v>7</v>
      </c>
      <c r="B9" s="6">
        <v>116062</v>
      </c>
      <c r="C9" s="2" t="s">
        <v>42</v>
      </c>
      <c r="D9" s="3">
        <v>98</v>
      </c>
      <c r="F9" s="2" t="s">
        <v>36</v>
      </c>
      <c r="G9" s="31">
        <v>31</v>
      </c>
      <c r="H9" s="28">
        <v>0</v>
      </c>
      <c r="I9" s="28">
        <v>42</v>
      </c>
      <c r="J9" s="28">
        <v>34</v>
      </c>
      <c r="K9" s="28">
        <v>28</v>
      </c>
      <c r="L9" s="28">
        <v>28</v>
      </c>
      <c r="M9" s="28">
        <v>34</v>
      </c>
      <c r="N9" s="28">
        <v>34</v>
      </c>
      <c r="O9" s="14">
        <f t="shared" si="0"/>
        <v>175</v>
      </c>
    </row>
    <row r="10" spans="1:15" ht="15" customHeight="1">
      <c r="A10" s="11">
        <f>1+A9</f>
        <v>8</v>
      </c>
      <c r="B10" s="6">
        <v>24006</v>
      </c>
      <c r="C10" s="2" t="s">
        <v>40</v>
      </c>
      <c r="D10" s="3">
        <v>98</v>
      </c>
      <c r="F10" s="2" t="s">
        <v>41</v>
      </c>
      <c r="G10" s="31">
        <v>34</v>
      </c>
      <c r="H10" s="28">
        <v>34</v>
      </c>
      <c r="I10" s="28">
        <v>38</v>
      </c>
      <c r="J10" s="28">
        <v>28</v>
      </c>
      <c r="K10" s="28">
        <v>18</v>
      </c>
      <c r="L10" s="28">
        <v>0</v>
      </c>
      <c r="M10" s="28">
        <v>0</v>
      </c>
      <c r="N10" s="28">
        <v>25</v>
      </c>
      <c r="O10" s="14">
        <f t="shared" si="0"/>
        <v>159</v>
      </c>
    </row>
    <row r="11" spans="1:15" ht="15" customHeight="1">
      <c r="A11" s="11">
        <v>9</v>
      </c>
      <c r="B11" s="5">
        <v>64034</v>
      </c>
      <c r="C11" s="13" t="s">
        <v>95</v>
      </c>
      <c r="D11" s="5">
        <v>96</v>
      </c>
      <c r="E11" s="5"/>
      <c r="F11" s="2" t="s">
        <v>9</v>
      </c>
      <c r="G11" s="31">
        <v>0</v>
      </c>
      <c r="H11" s="28">
        <v>0</v>
      </c>
      <c r="I11" s="28">
        <v>0</v>
      </c>
      <c r="J11" s="28">
        <v>0</v>
      </c>
      <c r="K11" s="28">
        <v>34</v>
      </c>
      <c r="L11" s="28">
        <v>38</v>
      </c>
      <c r="M11" s="28">
        <v>42</v>
      </c>
      <c r="N11" s="28">
        <v>0</v>
      </c>
      <c r="O11" s="14">
        <f t="shared" si="0"/>
        <v>114</v>
      </c>
    </row>
    <row r="12" spans="1:15" ht="15" customHeight="1">
      <c r="A12" s="11">
        <f>1+A11</f>
        <v>10</v>
      </c>
      <c r="B12" s="6">
        <v>64001</v>
      </c>
      <c r="C12" s="2" t="s">
        <v>38</v>
      </c>
      <c r="D12" s="3">
        <v>97</v>
      </c>
      <c r="F12" s="2" t="s">
        <v>39</v>
      </c>
      <c r="G12" s="31">
        <v>38</v>
      </c>
      <c r="H12" s="28">
        <v>38</v>
      </c>
      <c r="I12" s="28">
        <v>0</v>
      </c>
      <c r="J12" s="28">
        <v>0</v>
      </c>
      <c r="K12" s="28">
        <v>12</v>
      </c>
      <c r="L12" s="28">
        <v>0</v>
      </c>
      <c r="M12" s="28">
        <v>0</v>
      </c>
      <c r="N12" s="28">
        <v>0</v>
      </c>
      <c r="O12" s="14">
        <f t="shared" si="0"/>
        <v>88</v>
      </c>
    </row>
    <row r="13" spans="1:15" ht="15" customHeight="1">
      <c r="A13" s="11">
        <v>11</v>
      </c>
      <c r="B13" s="6">
        <v>116049</v>
      </c>
      <c r="C13" s="2" t="s">
        <v>98</v>
      </c>
      <c r="D13" s="3">
        <v>97</v>
      </c>
      <c r="F13" s="2" t="s">
        <v>36</v>
      </c>
      <c r="G13" s="31">
        <v>0</v>
      </c>
      <c r="H13" s="28">
        <v>0</v>
      </c>
      <c r="I13" s="28">
        <v>0</v>
      </c>
      <c r="J13" s="28">
        <v>0</v>
      </c>
      <c r="K13" s="28">
        <v>9</v>
      </c>
      <c r="L13" s="28">
        <v>25</v>
      </c>
      <c r="M13" s="28">
        <v>25</v>
      </c>
      <c r="N13" s="28">
        <v>22</v>
      </c>
      <c r="O13" s="14">
        <f t="shared" si="0"/>
        <v>81</v>
      </c>
    </row>
    <row r="14" spans="1:15" ht="15" customHeight="1">
      <c r="A14" s="11">
        <f>1+A13</f>
        <v>12</v>
      </c>
      <c r="B14" s="6">
        <v>24015</v>
      </c>
      <c r="C14" s="2" t="s">
        <v>43</v>
      </c>
      <c r="D14" s="3">
        <v>99</v>
      </c>
      <c r="F14" s="2" t="s">
        <v>41</v>
      </c>
      <c r="G14" s="31">
        <v>28</v>
      </c>
      <c r="H14" s="28">
        <v>31</v>
      </c>
      <c r="I14" s="28">
        <v>0</v>
      </c>
      <c r="J14" s="28">
        <v>0</v>
      </c>
      <c r="K14" s="28">
        <v>14</v>
      </c>
      <c r="L14" s="28">
        <v>0</v>
      </c>
      <c r="M14" s="28">
        <v>0</v>
      </c>
      <c r="N14" s="28">
        <v>0</v>
      </c>
      <c r="O14" s="14">
        <f t="shared" si="0"/>
        <v>73</v>
      </c>
    </row>
    <row r="15" spans="1:15" ht="15" customHeight="1">
      <c r="A15" s="11">
        <v>13</v>
      </c>
      <c r="B15" s="6">
        <v>30061</v>
      </c>
      <c r="C15" s="2" t="s">
        <v>91</v>
      </c>
      <c r="D15" s="3">
        <v>97</v>
      </c>
      <c r="F15" s="2" t="s">
        <v>92</v>
      </c>
      <c r="G15" s="31">
        <v>0</v>
      </c>
      <c r="H15" s="28">
        <v>0</v>
      </c>
      <c r="I15" s="28">
        <v>34</v>
      </c>
      <c r="J15" s="28">
        <v>0</v>
      </c>
      <c r="K15" s="28">
        <v>20</v>
      </c>
      <c r="L15" s="28">
        <v>0</v>
      </c>
      <c r="M15" s="28">
        <v>0</v>
      </c>
      <c r="N15" s="28">
        <v>0</v>
      </c>
      <c r="O15" s="14">
        <f t="shared" si="0"/>
        <v>54</v>
      </c>
    </row>
    <row r="16" spans="1:15" ht="15" customHeight="1">
      <c r="A16" s="11">
        <f>1+A15</f>
        <v>14</v>
      </c>
      <c r="B16" s="6">
        <v>60019</v>
      </c>
      <c r="C16" s="2" t="s">
        <v>71</v>
      </c>
      <c r="D16" s="3">
        <v>95</v>
      </c>
      <c r="F16" s="2" t="s">
        <v>27</v>
      </c>
      <c r="G16" s="31">
        <v>0</v>
      </c>
      <c r="H16" s="28">
        <v>0</v>
      </c>
      <c r="I16" s="28">
        <v>0</v>
      </c>
      <c r="J16" s="28">
        <v>0</v>
      </c>
      <c r="K16" s="28">
        <v>16</v>
      </c>
      <c r="L16" s="28">
        <v>0</v>
      </c>
      <c r="M16" s="28">
        <v>0</v>
      </c>
      <c r="N16" s="28">
        <v>31</v>
      </c>
      <c r="O16" s="14">
        <f t="shared" si="0"/>
        <v>47</v>
      </c>
    </row>
    <row r="17" spans="1:15" ht="15" customHeight="1">
      <c r="A17" s="11">
        <v>15</v>
      </c>
      <c r="B17" s="6">
        <v>119066</v>
      </c>
      <c r="C17" s="2" t="s">
        <v>96</v>
      </c>
      <c r="D17" s="3">
        <v>97</v>
      </c>
      <c r="F17" s="2" t="s">
        <v>47</v>
      </c>
      <c r="G17" s="31">
        <v>0</v>
      </c>
      <c r="H17" s="28">
        <v>0</v>
      </c>
      <c r="I17" s="28">
        <v>0</v>
      </c>
      <c r="J17" s="28">
        <v>0</v>
      </c>
      <c r="K17" s="28">
        <v>25</v>
      </c>
      <c r="L17" s="28">
        <v>0</v>
      </c>
      <c r="M17" s="28">
        <v>0</v>
      </c>
      <c r="N17" s="28">
        <v>18</v>
      </c>
      <c r="O17" s="14">
        <f t="shared" si="0"/>
        <v>43</v>
      </c>
    </row>
    <row r="18" spans="1:15" ht="15" customHeight="1">
      <c r="A18" s="11">
        <f>1+A17</f>
        <v>16</v>
      </c>
      <c r="B18" s="44">
        <v>119105</v>
      </c>
      <c r="C18" s="2" t="s">
        <v>97</v>
      </c>
      <c r="D18" s="45">
        <v>98</v>
      </c>
      <c r="E18" s="10"/>
      <c r="F18" s="2" t="s">
        <v>47</v>
      </c>
      <c r="G18" s="31">
        <v>0</v>
      </c>
      <c r="H18" s="28">
        <v>0</v>
      </c>
      <c r="I18" s="28">
        <v>0</v>
      </c>
      <c r="J18" s="28">
        <v>0</v>
      </c>
      <c r="K18" s="28">
        <v>22</v>
      </c>
      <c r="L18" s="28">
        <v>0</v>
      </c>
      <c r="M18" s="28">
        <v>0</v>
      </c>
      <c r="N18" s="28">
        <v>14</v>
      </c>
      <c r="O18" s="14">
        <f t="shared" si="0"/>
        <v>36</v>
      </c>
    </row>
    <row r="19" spans="1:15" ht="15" customHeight="1">
      <c r="A19" s="11"/>
      <c r="G19" s="31"/>
      <c r="H19" s="28"/>
      <c r="I19" s="28"/>
      <c r="J19" s="28"/>
      <c r="K19" s="28"/>
      <c r="L19" s="28"/>
      <c r="M19" s="28"/>
      <c r="N19" s="28"/>
      <c r="O19" s="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Q30"/>
  <sheetViews>
    <sheetView workbookViewId="0" topLeftCell="A1">
      <pane ySplit="2" topLeftCell="BM18" activePane="bottomLeft" state="frozen"/>
      <selection pane="topLeft" activeCell="G24" sqref="G24:O24"/>
      <selection pane="bottomLeft" activeCell="A28" sqref="A28"/>
    </sheetView>
  </sheetViews>
  <sheetFormatPr defaultColWidth="9.00390625" defaultRowHeight="12.75"/>
  <cols>
    <col min="1" max="1" width="3.75390625" style="22" customWidth="1"/>
    <col min="2" max="2" width="6.75390625" style="32" customWidth="1"/>
    <col min="3" max="3" width="17.00390625" style="24" customWidth="1"/>
    <col min="4" max="4" width="3.75390625" style="22" customWidth="1"/>
    <col min="5" max="5" width="3.75390625" style="22" hidden="1" customWidth="1"/>
    <col min="6" max="6" width="11.25390625" style="24" customWidth="1"/>
    <col min="7" max="14" width="4.00390625" style="32" customWidth="1"/>
    <col min="15" max="15" width="5.75390625" style="32" customWidth="1"/>
    <col min="16" max="16" width="2.75390625" style="32" customWidth="1"/>
    <col min="17" max="16384" width="9.125" style="34" customWidth="1"/>
  </cols>
  <sheetData>
    <row r="1" spans="3:14" ht="18">
      <c r="C1" s="33" t="s">
        <v>25</v>
      </c>
      <c r="G1" s="31"/>
      <c r="H1" s="28"/>
      <c r="I1" s="28"/>
      <c r="J1" s="28"/>
      <c r="K1" s="28"/>
      <c r="L1" s="28"/>
      <c r="M1" s="28"/>
      <c r="N1" s="29"/>
    </row>
    <row r="2" spans="1:16" ht="56.25">
      <c r="A2" s="35" t="s">
        <v>10</v>
      </c>
      <c r="B2" s="12" t="s">
        <v>1</v>
      </c>
      <c r="C2" s="36" t="s">
        <v>11</v>
      </c>
      <c r="D2" s="35" t="s">
        <v>12</v>
      </c>
      <c r="E2" s="35" t="s">
        <v>4</v>
      </c>
      <c r="F2" s="12" t="s">
        <v>13</v>
      </c>
      <c r="G2" s="20" t="s">
        <v>33</v>
      </c>
      <c r="H2" s="21" t="s">
        <v>34</v>
      </c>
      <c r="I2" s="21" t="s">
        <v>21</v>
      </c>
      <c r="J2" s="17" t="s">
        <v>22</v>
      </c>
      <c r="K2" s="17" t="s">
        <v>28</v>
      </c>
      <c r="L2" s="17" t="s">
        <v>31</v>
      </c>
      <c r="M2" s="17" t="s">
        <v>32</v>
      </c>
      <c r="N2" s="21" t="s">
        <v>29</v>
      </c>
      <c r="O2" s="20" t="s">
        <v>6</v>
      </c>
      <c r="P2" s="34"/>
    </row>
    <row r="3" spans="1:16" ht="15" customHeight="1">
      <c r="A3" s="11">
        <v>1</v>
      </c>
      <c r="B3" s="23">
        <v>119054</v>
      </c>
      <c r="C3" s="24" t="s">
        <v>46</v>
      </c>
      <c r="D3" s="22">
        <v>94</v>
      </c>
      <c r="F3" s="24" t="s">
        <v>47</v>
      </c>
      <c r="G3" s="31">
        <v>75</v>
      </c>
      <c r="H3" s="28">
        <v>75</v>
      </c>
      <c r="I3" s="28">
        <v>68</v>
      </c>
      <c r="J3" s="28">
        <v>75</v>
      </c>
      <c r="K3" s="28">
        <v>75</v>
      </c>
      <c r="L3" s="28">
        <v>57</v>
      </c>
      <c r="M3" s="28">
        <v>75</v>
      </c>
      <c r="N3" s="28">
        <v>75</v>
      </c>
      <c r="O3" s="14">
        <f aca="true" t="shared" si="0" ref="O3:O30">SUM(G3:N3)-MIN(G3:N3)-SMALL(G3:N3,2)-SMALL(G3:N3,3)</f>
        <v>375</v>
      </c>
      <c r="P3" s="34"/>
    </row>
    <row r="4" spans="1:16" ht="15" customHeight="1">
      <c r="A4" s="11">
        <v>2</v>
      </c>
      <c r="B4" s="32">
        <v>26029</v>
      </c>
      <c r="C4" s="24" t="s">
        <v>48</v>
      </c>
      <c r="D4" s="22">
        <v>95</v>
      </c>
      <c r="F4" s="24" t="s">
        <v>49</v>
      </c>
      <c r="G4" s="31">
        <v>62</v>
      </c>
      <c r="H4" s="28">
        <v>62</v>
      </c>
      <c r="I4" s="28">
        <v>75</v>
      </c>
      <c r="J4" s="28">
        <v>68</v>
      </c>
      <c r="K4" s="28">
        <v>68</v>
      </c>
      <c r="L4" s="28">
        <v>62</v>
      </c>
      <c r="M4" s="28">
        <v>68</v>
      </c>
      <c r="N4" s="28">
        <v>57</v>
      </c>
      <c r="O4" s="14">
        <f t="shared" si="0"/>
        <v>341</v>
      </c>
      <c r="P4" s="34"/>
    </row>
    <row r="5" spans="1:16" ht="15" customHeight="1">
      <c r="A5" s="11">
        <v>3</v>
      </c>
      <c r="B5" s="32">
        <v>60043</v>
      </c>
      <c r="C5" s="24" t="s">
        <v>26</v>
      </c>
      <c r="D5" s="22">
        <v>95</v>
      </c>
      <c r="F5" s="24" t="s">
        <v>27</v>
      </c>
      <c r="G5" s="31">
        <v>68</v>
      </c>
      <c r="H5" s="28">
        <v>68</v>
      </c>
      <c r="I5" s="28">
        <v>57</v>
      </c>
      <c r="J5" s="28">
        <v>62</v>
      </c>
      <c r="K5" s="28">
        <v>62</v>
      </c>
      <c r="L5" s="28">
        <v>46</v>
      </c>
      <c r="M5" s="28">
        <v>62</v>
      </c>
      <c r="N5" s="28">
        <v>62</v>
      </c>
      <c r="O5" s="14">
        <f t="shared" si="0"/>
        <v>322</v>
      </c>
      <c r="P5" s="34"/>
    </row>
    <row r="6" spans="1:16" ht="15" customHeight="1">
      <c r="A6" s="11">
        <v>4</v>
      </c>
      <c r="B6" s="32">
        <v>133059</v>
      </c>
      <c r="C6" s="24" t="s">
        <v>54</v>
      </c>
      <c r="D6" s="22">
        <v>96</v>
      </c>
      <c r="F6" s="24" t="s">
        <v>55</v>
      </c>
      <c r="G6" s="31">
        <v>43</v>
      </c>
      <c r="H6" s="28">
        <v>53</v>
      </c>
      <c r="I6" s="28">
        <v>53</v>
      </c>
      <c r="J6" s="28">
        <v>43</v>
      </c>
      <c r="K6" s="28">
        <v>46</v>
      </c>
      <c r="L6" s="28">
        <v>75</v>
      </c>
      <c r="M6" s="28">
        <v>57</v>
      </c>
      <c r="N6" s="28">
        <v>68</v>
      </c>
      <c r="O6" s="14">
        <f t="shared" si="0"/>
        <v>306</v>
      </c>
      <c r="P6" s="34"/>
    </row>
    <row r="7" spans="1:16" ht="15" customHeight="1">
      <c r="A7" s="11">
        <v>5</v>
      </c>
      <c r="B7" s="23">
        <v>1037</v>
      </c>
      <c r="C7" s="24" t="s">
        <v>14</v>
      </c>
      <c r="D7" s="22">
        <v>94</v>
      </c>
      <c r="F7" s="24" t="s">
        <v>8</v>
      </c>
      <c r="G7" s="31">
        <v>57</v>
      </c>
      <c r="H7" s="28">
        <v>49</v>
      </c>
      <c r="I7" s="28">
        <v>62</v>
      </c>
      <c r="J7" s="28">
        <v>53</v>
      </c>
      <c r="K7" s="28">
        <v>49</v>
      </c>
      <c r="L7" s="28">
        <v>68</v>
      </c>
      <c r="M7" s="28">
        <v>53</v>
      </c>
      <c r="N7" s="28">
        <v>53</v>
      </c>
      <c r="O7" s="14">
        <f t="shared" si="0"/>
        <v>293</v>
      </c>
      <c r="P7" s="34"/>
    </row>
    <row r="8" spans="1:16" ht="15" customHeight="1">
      <c r="A8" s="11">
        <v>6</v>
      </c>
      <c r="B8" s="23">
        <v>103041</v>
      </c>
      <c r="C8" s="24" t="s">
        <v>51</v>
      </c>
      <c r="D8" s="22">
        <v>94</v>
      </c>
      <c r="F8" s="24" t="s">
        <v>52</v>
      </c>
      <c r="G8" s="31">
        <v>49</v>
      </c>
      <c r="H8" s="28">
        <v>46</v>
      </c>
      <c r="I8" s="28">
        <v>49</v>
      </c>
      <c r="J8" s="28">
        <v>57</v>
      </c>
      <c r="K8" s="28">
        <v>57</v>
      </c>
      <c r="L8" s="28">
        <v>49</v>
      </c>
      <c r="M8" s="28">
        <v>49</v>
      </c>
      <c r="N8" s="28">
        <v>0</v>
      </c>
      <c r="O8" s="14">
        <f t="shared" si="0"/>
        <v>261</v>
      </c>
      <c r="P8" s="34"/>
    </row>
    <row r="9" spans="1:16" ht="15" customHeight="1">
      <c r="A9" s="11">
        <v>7</v>
      </c>
      <c r="B9" s="32">
        <v>119002</v>
      </c>
      <c r="C9" s="24" t="s">
        <v>50</v>
      </c>
      <c r="D9" s="22">
        <v>97</v>
      </c>
      <c r="F9" s="24" t="s">
        <v>47</v>
      </c>
      <c r="G9" s="31">
        <v>53</v>
      </c>
      <c r="H9" s="28">
        <v>57</v>
      </c>
      <c r="I9" s="28">
        <v>43</v>
      </c>
      <c r="J9" s="28">
        <v>46</v>
      </c>
      <c r="K9" s="28">
        <v>53</v>
      </c>
      <c r="L9" s="28">
        <v>40</v>
      </c>
      <c r="M9" s="28">
        <v>46</v>
      </c>
      <c r="N9" s="28">
        <v>46</v>
      </c>
      <c r="O9" s="14">
        <f t="shared" si="0"/>
        <v>255</v>
      </c>
      <c r="P9" s="34"/>
    </row>
    <row r="10" spans="1:16" ht="15" customHeight="1">
      <c r="A10" s="11">
        <v>8</v>
      </c>
      <c r="B10" s="32">
        <v>1016</v>
      </c>
      <c r="C10" s="24" t="s">
        <v>53</v>
      </c>
      <c r="D10" s="22">
        <v>96</v>
      </c>
      <c r="F10" s="24" t="s">
        <v>8</v>
      </c>
      <c r="G10" s="31">
        <v>46</v>
      </c>
      <c r="H10" s="28">
        <v>43</v>
      </c>
      <c r="I10" s="28">
        <v>46</v>
      </c>
      <c r="J10" s="28">
        <v>49</v>
      </c>
      <c r="K10" s="28">
        <v>43</v>
      </c>
      <c r="L10" s="28">
        <v>53</v>
      </c>
      <c r="M10" s="28">
        <v>37</v>
      </c>
      <c r="N10" s="28">
        <v>27</v>
      </c>
      <c r="O10" s="14">
        <f t="shared" si="0"/>
        <v>237</v>
      </c>
      <c r="P10" s="34"/>
    </row>
    <row r="11" spans="1:16" ht="15" customHeight="1">
      <c r="A11" s="11">
        <v>9</v>
      </c>
      <c r="B11" s="23">
        <v>12062</v>
      </c>
      <c r="C11" s="24" t="s">
        <v>64</v>
      </c>
      <c r="D11" s="22">
        <v>98</v>
      </c>
      <c r="F11" s="24" t="s">
        <v>65</v>
      </c>
      <c r="G11" s="31">
        <v>29</v>
      </c>
      <c r="H11" s="28">
        <v>31</v>
      </c>
      <c r="I11" s="28">
        <v>40</v>
      </c>
      <c r="J11" s="28">
        <v>37</v>
      </c>
      <c r="K11" s="28">
        <v>0</v>
      </c>
      <c r="L11" s="28">
        <v>43</v>
      </c>
      <c r="M11" s="28">
        <v>43</v>
      </c>
      <c r="N11" s="28">
        <v>0</v>
      </c>
      <c r="O11" s="14">
        <f t="shared" si="0"/>
        <v>194</v>
      </c>
      <c r="P11" s="34"/>
    </row>
    <row r="12" spans="1:16" ht="15" customHeight="1">
      <c r="A12" s="11">
        <v>10</v>
      </c>
      <c r="B12" s="32">
        <v>108003</v>
      </c>
      <c r="C12" s="24" t="s">
        <v>58</v>
      </c>
      <c r="D12" s="22">
        <v>94</v>
      </c>
      <c r="F12" s="24" t="s">
        <v>59</v>
      </c>
      <c r="G12" s="31">
        <v>37</v>
      </c>
      <c r="H12" s="28">
        <v>40</v>
      </c>
      <c r="I12" s="28">
        <v>35</v>
      </c>
      <c r="J12" s="28">
        <v>40</v>
      </c>
      <c r="K12" s="28">
        <v>35</v>
      </c>
      <c r="L12" s="28">
        <v>37</v>
      </c>
      <c r="M12" s="28">
        <v>27</v>
      </c>
      <c r="N12" s="28">
        <v>0</v>
      </c>
      <c r="O12" s="14">
        <f t="shared" si="0"/>
        <v>189</v>
      </c>
      <c r="P12" s="34"/>
    </row>
    <row r="13" spans="1:16" ht="15" customHeight="1">
      <c r="A13" s="11">
        <v>11</v>
      </c>
      <c r="B13" s="32">
        <v>63050</v>
      </c>
      <c r="C13" s="24" t="s">
        <v>61</v>
      </c>
      <c r="D13" s="22">
        <v>95</v>
      </c>
      <c r="F13" s="24" t="s">
        <v>62</v>
      </c>
      <c r="G13" s="31">
        <v>33</v>
      </c>
      <c r="H13" s="28">
        <v>33</v>
      </c>
      <c r="I13" s="28">
        <v>33</v>
      </c>
      <c r="J13" s="28">
        <v>33</v>
      </c>
      <c r="K13" s="28">
        <v>40</v>
      </c>
      <c r="L13" s="28">
        <v>33</v>
      </c>
      <c r="M13" s="28">
        <v>21</v>
      </c>
      <c r="N13" s="28">
        <v>33</v>
      </c>
      <c r="O13" s="14">
        <f t="shared" si="0"/>
        <v>172</v>
      </c>
      <c r="P13" s="34"/>
    </row>
    <row r="14" spans="1:16" ht="15" customHeight="1">
      <c r="A14" s="11">
        <v>12</v>
      </c>
      <c r="B14" s="32">
        <v>64037</v>
      </c>
      <c r="C14" s="24" t="s">
        <v>66</v>
      </c>
      <c r="D14" s="22">
        <v>96</v>
      </c>
      <c r="F14" s="24" t="s">
        <v>9</v>
      </c>
      <c r="G14" s="31">
        <v>27</v>
      </c>
      <c r="H14" s="28">
        <v>29</v>
      </c>
      <c r="I14" s="28">
        <v>37</v>
      </c>
      <c r="J14" s="28">
        <v>35</v>
      </c>
      <c r="K14" s="28">
        <v>21</v>
      </c>
      <c r="L14" s="28">
        <v>35</v>
      </c>
      <c r="M14" s="28">
        <v>31</v>
      </c>
      <c r="N14" s="28">
        <v>31</v>
      </c>
      <c r="O14" s="14">
        <f t="shared" si="0"/>
        <v>169</v>
      </c>
      <c r="P14" s="34"/>
    </row>
    <row r="15" spans="1:16" ht="15" customHeight="1">
      <c r="A15" s="11">
        <v>13</v>
      </c>
      <c r="B15" s="23">
        <v>133058</v>
      </c>
      <c r="C15" s="24" t="s">
        <v>103</v>
      </c>
      <c r="D15" s="22">
        <v>95</v>
      </c>
      <c r="F15" s="24" t="s">
        <v>55</v>
      </c>
      <c r="G15" s="31">
        <v>0</v>
      </c>
      <c r="H15" s="28">
        <v>0</v>
      </c>
      <c r="I15" s="28">
        <v>0</v>
      </c>
      <c r="J15" s="28">
        <v>0</v>
      </c>
      <c r="K15" s="28">
        <v>37</v>
      </c>
      <c r="L15" s="28">
        <v>31</v>
      </c>
      <c r="M15" s="28">
        <v>40</v>
      </c>
      <c r="N15" s="28">
        <v>43</v>
      </c>
      <c r="O15" s="14">
        <f t="shared" si="0"/>
        <v>151</v>
      </c>
      <c r="P15" s="34"/>
    </row>
    <row r="16" spans="1:16" ht="15" customHeight="1">
      <c r="A16" s="11">
        <v>14</v>
      </c>
      <c r="B16" s="23">
        <v>119117</v>
      </c>
      <c r="C16" s="24" t="s">
        <v>63</v>
      </c>
      <c r="D16" s="22">
        <v>98</v>
      </c>
      <c r="F16" s="24" t="s">
        <v>47</v>
      </c>
      <c r="G16" s="31">
        <v>31</v>
      </c>
      <c r="H16" s="28">
        <v>27</v>
      </c>
      <c r="I16" s="28">
        <v>0</v>
      </c>
      <c r="J16" s="28">
        <v>0</v>
      </c>
      <c r="K16" s="28">
        <v>33</v>
      </c>
      <c r="L16" s="28">
        <v>0</v>
      </c>
      <c r="M16" s="28">
        <v>0</v>
      </c>
      <c r="N16" s="28">
        <v>35</v>
      </c>
      <c r="O16" s="14">
        <f t="shared" si="0"/>
        <v>126</v>
      </c>
      <c r="P16" s="34"/>
    </row>
    <row r="17" spans="1:16" ht="15" customHeight="1">
      <c r="A17" s="11">
        <v>15</v>
      </c>
      <c r="B17" s="32">
        <v>63060</v>
      </c>
      <c r="C17" s="24" t="s">
        <v>74</v>
      </c>
      <c r="D17" s="22">
        <v>95</v>
      </c>
      <c r="F17" s="24" t="s">
        <v>62</v>
      </c>
      <c r="G17" s="31">
        <v>14</v>
      </c>
      <c r="H17" s="28">
        <v>23</v>
      </c>
      <c r="I17" s="28">
        <v>0</v>
      </c>
      <c r="J17" s="28">
        <v>0</v>
      </c>
      <c r="K17" s="28">
        <v>31</v>
      </c>
      <c r="L17" s="28">
        <v>23</v>
      </c>
      <c r="M17" s="28">
        <v>33</v>
      </c>
      <c r="N17" s="28">
        <v>0</v>
      </c>
      <c r="O17" s="14">
        <f t="shared" si="0"/>
        <v>124</v>
      </c>
      <c r="P17" s="34"/>
    </row>
    <row r="18" spans="1:16" ht="15" customHeight="1">
      <c r="A18" s="11" t="s">
        <v>110</v>
      </c>
      <c r="B18" s="32">
        <v>20008</v>
      </c>
      <c r="C18" s="24" t="s">
        <v>56</v>
      </c>
      <c r="D18" s="22">
        <v>97</v>
      </c>
      <c r="F18" s="24" t="s">
        <v>57</v>
      </c>
      <c r="G18" s="31">
        <v>40</v>
      </c>
      <c r="H18" s="28">
        <v>35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49</v>
      </c>
      <c r="O18" s="14">
        <f t="shared" si="0"/>
        <v>124</v>
      </c>
      <c r="P18" s="34"/>
    </row>
    <row r="19" spans="1:16" ht="15" customHeight="1">
      <c r="A19" s="11">
        <v>17</v>
      </c>
      <c r="B19" s="23">
        <v>119028</v>
      </c>
      <c r="C19" s="24" t="s">
        <v>72</v>
      </c>
      <c r="D19" s="22">
        <v>98</v>
      </c>
      <c r="F19" s="24" t="s">
        <v>47</v>
      </c>
      <c r="G19" s="31">
        <v>17</v>
      </c>
      <c r="H19" s="28">
        <v>14</v>
      </c>
      <c r="I19" s="28">
        <v>29</v>
      </c>
      <c r="J19" s="28">
        <v>29</v>
      </c>
      <c r="K19" s="28">
        <v>23</v>
      </c>
      <c r="L19" s="28">
        <v>0</v>
      </c>
      <c r="M19" s="28">
        <v>0</v>
      </c>
      <c r="N19" s="28">
        <v>21</v>
      </c>
      <c r="O19" s="14">
        <f t="shared" si="0"/>
        <v>119</v>
      </c>
      <c r="P19" s="34"/>
    </row>
    <row r="20" spans="1:16" ht="15" customHeight="1">
      <c r="A20" s="11">
        <v>18</v>
      </c>
      <c r="B20" s="32">
        <v>103032</v>
      </c>
      <c r="C20" s="24" t="s">
        <v>67</v>
      </c>
      <c r="D20" s="22">
        <v>96</v>
      </c>
      <c r="F20" s="24" t="s">
        <v>52</v>
      </c>
      <c r="G20" s="31">
        <v>25</v>
      </c>
      <c r="H20" s="28">
        <v>21</v>
      </c>
      <c r="I20" s="28">
        <v>31</v>
      </c>
      <c r="J20" s="28">
        <v>31</v>
      </c>
      <c r="K20" s="28">
        <v>0</v>
      </c>
      <c r="L20" s="28">
        <v>0</v>
      </c>
      <c r="M20" s="28">
        <v>0</v>
      </c>
      <c r="N20" s="28">
        <v>0</v>
      </c>
      <c r="O20" s="14">
        <f t="shared" si="0"/>
        <v>108</v>
      </c>
      <c r="P20" s="34"/>
    </row>
    <row r="21" spans="1:16" ht="15" customHeight="1">
      <c r="A21" s="11">
        <v>19</v>
      </c>
      <c r="B21" s="39" t="s">
        <v>68</v>
      </c>
      <c r="C21" s="24" t="s">
        <v>69</v>
      </c>
      <c r="D21" s="22">
        <v>99</v>
      </c>
      <c r="F21" s="24" t="s">
        <v>8</v>
      </c>
      <c r="G21" s="31">
        <v>23</v>
      </c>
      <c r="H21" s="28">
        <v>19</v>
      </c>
      <c r="I21" s="28">
        <v>0</v>
      </c>
      <c r="J21" s="28">
        <v>0</v>
      </c>
      <c r="K21" s="28">
        <v>0</v>
      </c>
      <c r="L21" s="28">
        <v>21</v>
      </c>
      <c r="M21" s="28">
        <v>19</v>
      </c>
      <c r="N21" s="28">
        <v>12</v>
      </c>
      <c r="O21" s="14">
        <f t="shared" si="0"/>
        <v>94</v>
      </c>
      <c r="P21" s="34"/>
    </row>
    <row r="22" spans="1:16" ht="15" customHeight="1">
      <c r="A22" s="11">
        <v>20</v>
      </c>
      <c r="B22" s="32">
        <v>119049</v>
      </c>
      <c r="C22" s="24" t="s">
        <v>104</v>
      </c>
      <c r="D22" s="37" t="s">
        <v>105</v>
      </c>
      <c r="F22" s="24" t="s">
        <v>47</v>
      </c>
      <c r="G22" s="31">
        <v>0</v>
      </c>
      <c r="H22" s="28">
        <v>0</v>
      </c>
      <c r="I22" s="28">
        <v>0</v>
      </c>
      <c r="J22" s="28">
        <v>0</v>
      </c>
      <c r="K22" s="28">
        <v>17</v>
      </c>
      <c r="L22" s="28">
        <v>25</v>
      </c>
      <c r="M22" s="28">
        <v>35</v>
      </c>
      <c r="N22" s="28">
        <v>0</v>
      </c>
      <c r="O22" s="14">
        <f t="shared" si="0"/>
        <v>77</v>
      </c>
      <c r="P22" s="34"/>
    </row>
    <row r="23" spans="1:17" ht="15" customHeight="1">
      <c r="A23" s="11">
        <v>21</v>
      </c>
      <c r="B23" s="32">
        <v>20007</v>
      </c>
      <c r="C23" s="24" t="s">
        <v>60</v>
      </c>
      <c r="D23" s="22">
        <v>96</v>
      </c>
      <c r="F23" s="24" t="s">
        <v>57</v>
      </c>
      <c r="G23" s="31">
        <v>35</v>
      </c>
      <c r="H23" s="28">
        <v>37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14">
        <f t="shared" si="0"/>
        <v>72</v>
      </c>
      <c r="P23" s="38"/>
      <c r="Q23" s="38"/>
    </row>
    <row r="24" spans="1:16" ht="15" customHeight="1">
      <c r="A24" s="11">
        <v>22</v>
      </c>
      <c r="B24" s="32">
        <v>60019</v>
      </c>
      <c r="C24" s="24" t="s">
        <v>71</v>
      </c>
      <c r="D24" s="22">
        <v>95</v>
      </c>
      <c r="F24" s="24" t="s">
        <v>27</v>
      </c>
      <c r="G24" s="31">
        <v>19</v>
      </c>
      <c r="H24" s="28">
        <v>17</v>
      </c>
      <c r="I24" s="28">
        <v>0</v>
      </c>
      <c r="J24" s="28">
        <v>0</v>
      </c>
      <c r="K24" s="28">
        <v>0</v>
      </c>
      <c r="L24" s="28">
        <v>0</v>
      </c>
      <c r="M24" s="28">
        <v>29</v>
      </c>
      <c r="N24" s="28">
        <v>0</v>
      </c>
      <c r="O24" s="14">
        <f t="shared" si="0"/>
        <v>65</v>
      </c>
      <c r="P24" s="34"/>
    </row>
    <row r="25" spans="1:16" ht="15" customHeight="1">
      <c r="A25" s="11" t="s">
        <v>110</v>
      </c>
      <c r="B25" s="23">
        <v>103032</v>
      </c>
      <c r="C25" s="24" t="s">
        <v>67</v>
      </c>
      <c r="D25" s="22">
        <v>96</v>
      </c>
      <c r="F25" s="24" t="s">
        <v>52</v>
      </c>
      <c r="G25" s="31">
        <v>0</v>
      </c>
      <c r="H25" s="28">
        <v>0</v>
      </c>
      <c r="I25" s="28">
        <v>0</v>
      </c>
      <c r="J25" s="28">
        <v>0</v>
      </c>
      <c r="K25" s="28">
        <v>0</v>
      </c>
      <c r="L25" s="28">
        <v>27</v>
      </c>
      <c r="M25" s="28">
        <v>25</v>
      </c>
      <c r="N25" s="28">
        <v>13</v>
      </c>
      <c r="O25" s="14">
        <f t="shared" si="0"/>
        <v>65</v>
      </c>
      <c r="P25" s="34"/>
    </row>
    <row r="26" spans="1:16" ht="15" customHeight="1">
      <c r="A26" s="11">
        <v>24</v>
      </c>
      <c r="B26" s="32">
        <v>119105</v>
      </c>
      <c r="C26" s="24" t="s">
        <v>97</v>
      </c>
      <c r="D26" s="22">
        <v>98</v>
      </c>
      <c r="F26" s="24" t="s">
        <v>47</v>
      </c>
      <c r="G26" s="31">
        <v>0</v>
      </c>
      <c r="H26" s="28">
        <v>0</v>
      </c>
      <c r="I26" s="28">
        <v>0</v>
      </c>
      <c r="J26" s="28">
        <v>0</v>
      </c>
      <c r="K26" s="28">
        <v>0</v>
      </c>
      <c r="L26" s="28">
        <v>29</v>
      </c>
      <c r="M26" s="28">
        <v>23</v>
      </c>
      <c r="N26" s="28">
        <v>0</v>
      </c>
      <c r="O26" s="14">
        <f t="shared" si="0"/>
        <v>52</v>
      </c>
      <c r="P26" s="34"/>
    </row>
    <row r="27" spans="1:16" ht="15" customHeight="1">
      <c r="A27" s="11">
        <v>25</v>
      </c>
      <c r="B27" s="32">
        <v>12053</v>
      </c>
      <c r="C27" s="24" t="s">
        <v>70</v>
      </c>
      <c r="D27" s="22">
        <v>99</v>
      </c>
      <c r="F27" s="24" t="s">
        <v>65</v>
      </c>
      <c r="G27" s="31">
        <v>21</v>
      </c>
      <c r="H27" s="28">
        <v>25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14">
        <f t="shared" si="0"/>
        <v>46</v>
      </c>
      <c r="P27" s="34"/>
    </row>
    <row r="28" spans="1:16" ht="15" customHeight="1">
      <c r="A28" s="11" t="s">
        <v>110</v>
      </c>
      <c r="B28" s="32">
        <v>119122</v>
      </c>
      <c r="C28" s="24" t="s">
        <v>108</v>
      </c>
      <c r="D28" s="22">
        <v>99</v>
      </c>
      <c r="F28" s="24" t="s">
        <v>47</v>
      </c>
      <c r="G28" s="31">
        <v>0</v>
      </c>
      <c r="H28" s="28">
        <v>0</v>
      </c>
      <c r="I28" s="28">
        <v>0</v>
      </c>
      <c r="J28" s="28">
        <v>0</v>
      </c>
      <c r="K28" s="28">
        <v>0</v>
      </c>
      <c r="L28" s="28">
        <v>19</v>
      </c>
      <c r="M28" s="28">
        <v>17</v>
      </c>
      <c r="N28" s="28">
        <v>10</v>
      </c>
      <c r="O28" s="14">
        <f t="shared" si="0"/>
        <v>46</v>
      </c>
      <c r="P28" s="34"/>
    </row>
    <row r="29" spans="1:16" ht="15" customHeight="1">
      <c r="A29" s="11">
        <v>27</v>
      </c>
      <c r="B29" s="32">
        <v>119093</v>
      </c>
      <c r="C29" s="24" t="s">
        <v>106</v>
      </c>
      <c r="D29" s="22">
        <v>95</v>
      </c>
      <c r="F29" s="24" t="s">
        <v>47</v>
      </c>
      <c r="G29" s="31">
        <v>0</v>
      </c>
      <c r="H29" s="28">
        <v>0</v>
      </c>
      <c r="I29" s="28">
        <v>0</v>
      </c>
      <c r="J29" s="28">
        <v>0</v>
      </c>
      <c r="K29" s="28">
        <v>15</v>
      </c>
      <c r="L29" s="28">
        <v>0</v>
      </c>
      <c r="M29" s="28">
        <v>0</v>
      </c>
      <c r="N29" s="28">
        <v>25</v>
      </c>
      <c r="O29" s="14">
        <f t="shared" si="0"/>
        <v>40</v>
      </c>
      <c r="P29" s="34"/>
    </row>
    <row r="30" spans="1:16" ht="15" customHeight="1">
      <c r="A30" s="11">
        <v>28</v>
      </c>
      <c r="B30" s="32">
        <v>119119</v>
      </c>
      <c r="C30" s="24" t="s">
        <v>73</v>
      </c>
      <c r="D30" s="22">
        <v>96</v>
      </c>
      <c r="F30" s="24" t="s">
        <v>47</v>
      </c>
      <c r="G30" s="31">
        <v>15</v>
      </c>
      <c r="H30" s="28">
        <v>15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14">
        <f t="shared" si="0"/>
        <v>30</v>
      </c>
      <c r="P30" s="34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O19"/>
  <sheetViews>
    <sheetView workbookViewId="0" topLeftCell="A1">
      <pane ySplit="2" topLeftCell="BM3" activePane="bottomLeft" state="frozen"/>
      <selection pane="topLeft" activeCell="G24" sqref="G24:O24"/>
      <selection pane="bottomLeft" activeCell="H27" sqref="H27"/>
    </sheetView>
  </sheetViews>
  <sheetFormatPr defaultColWidth="9.00390625" defaultRowHeight="12.75"/>
  <cols>
    <col min="1" max="1" width="3.75390625" style="32" customWidth="1"/>
    <col min="2" max="2" width="7.125" style="32" customWidth="1"/>
    <col min="3" max="3" width="18.75390625" style="24" customWidth="1"/>
    <col min="4" max="4" width="3.75390625" style="22" customWidth="1"/>
    <col min="5" max="5" width="3.75390625" style="22" hidden="1" customWidth="1"/>
    <col min="6" max="6" width="10.75390625" style="24" bestFit="1" customWidth="1"/>
    <col min="7" max="13" width="4.00390625" style="32" customWidth="1"/>
    <col min="14" max="14" width="4.00390625" style="34" customWidth="1"/>
    <col min="15" max="15" width="5.75390625" style="34" customWidth="1"/>
    <col min="16" max="16384" width="9.125" style="34" customWidth="1"/>
  </cols>
  <sheetData>
    <row r="1" spans="3:14" ht="18">
      <c r="C1" s="33" t="s">
        <v>23</v>
      </c>
      <c r="G1" s="31"/>
      <c r="H1" s="28"/>
      <c r="I1" s="28"/>
      <c r="J1" s="28"/>
      <c r="K1" s="28"/>
      <c r="L1" s="28"/>
      <c r="M1" s="28"/>
      <c r="N1" s="29"/>
    </row>
    <row r="2" spans="1:15" ht="56.25">
      <c r="A2" s="35" t="s">
        <v>0</v>
      </c>
      <c r="B2" s="35" t="s">
        <v>1</v>
      </c>
      <c r="C2" s="36" t="s">
        <v>2</v>
      </c>
      <c r="D2" s="35" t="s">
        <v>3</v>
      </c>
      <c r="E2" s="35" t="s">
        <v>4</v>
      </c>
      <c r="F2" s="36" t="s">
        <v>5</v>
      </c>
      <c r="G2" s="20" t="s">
        <v>33</v>
      </c>
      <c r="H2" s="21" t="s">
        <v>34</v>
      </c>
      <c r="I2" s="21" t="s">
        <v>21</v>
      </c>
      <c r="J2" s="17" t="s">
        <v>22</v>
      </c>
      <c r="K2" s="17" t="s">
        <v>28</v>
      </c>
      <c r="L2" s="17" t="s">
        <v>31</v>
      </c>
      <c r="M2" s="17" t="s">
        <v>32</v>
      </c>
      <c r="N2" s="21" t="s">
        <v>29</v>
      </c>
      <c r="O2" s="20" t="s">
        <v>6</v>
      </c>
    </row>
    <row r="3" spans="1:15" ht="15" customHeight="1">
      <c r="A3" s="11">
        <f>1</f>
        <v>1</v>
      </c>
      <c r="B3" s="32">
        <v>64041</v>
      </c>
      <c r="C3" s="24" t="s">
        <v>15</v>
      </c>
      <c r="D3" s="22">
        <v>94</v>
      </c>
      <c r="F3" s="24" t="s">
        <v>9</v>
      </c>
      <c r="G3" s="31">
        <v>60</v>
      </c>
      <c r="H3" s="28">
        <v>60</v>
      </c>
      <c r="I3" s="28">
        <v>60</v>
      </c>
      <c r="J3" s="28">
        <v>60</v>
      </c>
      <c r="K3" s="28">
        <v>60</v>
      </c>
      <c r="L3" s="28">
        <v>60</v>
      </c>
      <c r="M3" s="28">
        <v>60</v>
      </c>
      <c r="N3" s="28">
        <v>60</v>
      </c>
      <c r="O3" s="14">
        <f aca="true" t="shared" si="0" ref="O3:O19">SUM(G3:N3)-MIN(G3:N3)-SMALL(G3:N3,2)-SMALL(G3:N3,3)</f>
        <v>300</v>
      </c>
    </row>
    <row r="4" spans="1:15" ht="15" customHeight="1">
      <c r="A4" s="11">
        <f>1+A3</f>
        <v>2</v>
      </c>
      <c r="B4" s="30">
        <v>103007</v>
      </c>
      <c r="C4" s="27" t="s">
        <v>75</v>
      </c>
      <c r="D4" s="28">
        <v>98</v>
      </c>
      <c r="F4" s="24" t="s">
        <v>52</v>
      </c>
      <c r="G4" s="31">
        <v>47</v>
      </c>
      <c r="H4" s="28">
        <v>53</v>
      </c>
      <c r="I4" s="28">
        <v>53</v>
      </c>
      <c r="J4" s="28">
        <v>53</v>
      </c>
      <c r="K4" s="28">
        <v>53</v>
      </c>
      <c r="L4" s="28">
        <v>53</v>
      </c>
      <c r="M4" s="28">
        <v>53</v>
      </c>
      <c r="N4" s="28">
        <v>53</v>
      </c>
      <c r="O4" s="14">
        <f t="shared" si="0"/>
        <v>265</v>
      </c>
    </row>
    <row r="5" spans="1:15" ht="15" customHeight="1">
      <c r="A5" s="11">
        <v>3</v>
      </c>
      <c r="B5" s="32">
        <v>116072</v>
      </c>
      <c r="C5" s="24" t="s">
        <v>44</v>
      </c>
      <c r="D5" s="22">
        <v>95</v>
      </c>
      <c r="F5" s="24" t="s">
        <v>36</v>
      </c>
      <c r="G5" s="31">
        <v>42</v>
      </c>
      <c r="H5" s="28">
        <v>42</v>
      </c>
      <c r="I5" s="28">
        <v>47</v>
      </c>
      <c r="J5" s="28">
        <v>47</v>
      </c>
      <c r="K5" s="28">
        <v>47</v>
      </c>
      <c r="L5" s="28">
        <v>47</v>
      </c>
      <c r="M5" s="28">
        <v>47</v>
      </c>
      <c r="N5" s="28">
        <v>42</v>
      </c>
      <c r="O5" s="14">
        <f t="shared" si="0"/>
        <v>235</v>
      </c>
    </row>
    <row r="6" spans="1:15" ht="15" customHeight="1">
      <c r="A6" s="11">
        <f>1+A5</f>
        <v>4</v>
      </c>
      <c r="B6" s="32">
        <v>121047</v>
      </c>
      <c r="C6" s="24" t="s">
        <v>30</v>
      </c>
      <c r="D6" s="22">
        <v>96</v>
      </c>
      <c r="F6" s="24" t="s">
        <v>7</v>
      </c>
      <c r="G6" s="31">
        <v>53</v>
      </c>
      <c r="H6" s="28">
        <v>47</v>
      </c>
      <c r="I6" s="28">
        <v>0</v>
      </c>
      <c r="J6" s="28">
        <v>0</v>
      </c>
      <c r="K6" s="28">
        <v>38</v>
      </c>
      <c r="L6" s="28">
        <v>42</v>
      </c>
      <c r="M6" s="28">
        <v>42</v>
      </c>
      <c r="N6" s="28">
        <v>47</v>
      </c>
      <c r="O6" s="14">
        <f t="shared" si="0"/>
        <v>231</v>
      </c>
    </row>
    <row r="7" spans="1:15" ht="15" customHeight="1">
      <c r="A7" s="11">
        <v>5</v>
      </c>
      <c r="B7" s="32">
        <v>24017</v>
      </c>
      <c r="C7" s="24" t="s">
        <v>78</v>
      </c>
      <c r="D7" s="22">
        <v>99</v>
      </c>
      <c r="F7" s="24" t="s">
        <v>41</v>
      </c>
      <c r="G7" s="31">
        <v>34</v>
      </c>
      <c r="H7" s="28">
        <v>34</v>
      </c>
      <c r="I7" s="28">
        <v>38</v>
      </c>
      <c r="J7" s="28">
        <v>31</v>
      </c>
      <c r="K7" s="28">
        <v>28</v>
      </c>
      <c r="L7" s="28">
        <v>38</v>
      </c>
      <c r="M7" s="28">
        <v>38</v>
      </c>
      <c r="N7" s="28">
        <v>28</v>
      </c>
      <c r="O7" s="14">
        <f t="shared" si="0"/>
        <v>182</v>
      </c>
    </row>
    <row r="8" spans="1:15" ht="15" customHeight="1">
      <c r="A8" s="11">
        <f>1+A7</f>
        <v>6</v>
      </c>
      <c r="B8" s="32">
        <v>112011</v>
      </c>
      <c r="C8" s="24" t="s">
        <v>79</v>
      </c>
      <c r="D8" s="22">
        <v>95</v>
      </c>
      <c r="F8" s="24" t="s">
        <v>80</v>
      </c>
      <c r="G8" s="31">
        <v>31</v>
      </c>
      <c r="H8" s="28">
        <v>31</v>
      </c>
      <c r="I8" s="28">
        <v>31</v>
      </c>
      <c r="J8" s="28">
        <v>0</v>
      </c>
      <c r="K8" s="28">
        <v>34</v>
      </c>
      <c r="L8" s="28">
        <v>34</v>
      </c>
      <c r="M8" s="28">
        <v>34</v>
      </c>
      <c r="N8" s="28">
        <v>34</v>
      </c>
      <c r="O8" s="14">
        <f t="shared" si="0"/>
        <v>167</v>
      </c>
    </row>
    <row r="9" spans="1:15" ht="15" customHeight="1">
      <c r="A9" s="11">
        <v>7</v>
      </c>
      <c r="B9" s="32">
        <v>116071</v>
      </c>
      <c r="C9" s="24" t="s">
        <v>45</v>
      </c>
      <c r="D9" s="22">
        <v>94</v>
      </c>
      <c r="F9" s="24" t="s">
        <v>36</v>
      </c>
      <c r="G9" s="31">
        <v>20</v>
      </c>
      <c r="H9" s="28">
        <v>28</v>
      </c>
      <c r="I9" s="28">
        <v>34</v>
      </c>
      <c r="J9" s="28">
        <v>34</v>
      </c>
      <c r="K9" s="28">
        <v>12</v>
      </c>
      <c r="L9" s="28">
        <v>28</v>
      </c>
      <c r="M9" s="28">
        <v>28</v>
      </c>
      <c r="N9" s="28">
        <v>22</v>
      </c>
      <c r="O9" s="14">
        <f t="shared" si="0"/>
        <v>152</v>
      </c>
    </row>
    <row r="10" spans="1:15" ht="15" customHeight="1">
      <c r="A10" s="11">
        <f>1+A9</f>
        <v>8</v>
      </c>
      <c r="B10" s="32">
        <v>63018</v>
      </c>
      <c r="C10" s="24" t="s">
        <v>93</v>
      </c>
      <c r="D10" s="22">
        <v>94</v>
      </c>
      <c r="F10" s="24" t="s">
        <v>62</v>
      </c>
      <c r="G10" s="31">
        <v>28</v>
      </c>
      <c r="H10" s="28">
        <v>22</v>
      </c>
      <c r="I10" s="28">
        <v>28</v>
      </c>
      <c r="J10" s="28">
        <v>42</v>
      </c>
      <c r="K10" s="28">
        <v>20</v>
      </c>
      <c r="L10" s="28">
        <v>20</v>
      </c>
      <c r="M10" s="28">
        <v>31</v>
      </c>
      <c r="N10" s="28">
        <v>5</v>
      </c>
      <c r="O10" s="14">
        <f t="shared" si="0"/>
        <v>151</v>
      </c>
    </row>
    <row r="11" spans="1:15" ht="15" customHeight="1">
      <c r="A11" s="11">
        <v>9</v>
      </c>
      <c r="B11" s="32">
        <v>112049</v>
      </c>
      <c r="C11" s="24" t="s">
        <v>81</v>
      </c>
      <c r="D11" s="22">
        <v>94</v>
      </c>
      <c r="F11" s="24" t="s">
        <v>80</v>
      </c>
      <c r="G11" s="31">
        <v>25</v>
      </c>
      <c r="H11" s="28">
        <v>20</v>
      </c>
      <c r="I11" s="28">
        <v>42</v>
      </c>
      <c r="J11" s="28">
        <v>38</v>
      </c>
      <c r="K11" s="28">
        <v>0</v>
      </c>
      <c r="L11" s="28">
        <v>0</v>
      </c>
      <c r="M11" s="28">
        <v>0</v>
      </c>
      <c r="N11" s="28">
        <v>0</v>
      </c>
      <c r="O11" s="14">
        <f t="shared" si="0"/>
        <v>125</v>
      </c>
    </row>
    <row r="12" spans="1:15" ht="15" customHeight="1">
      <c r="A12" s="11">
        <v>11</v>
      </c>
      <c r="B12" s="32">
        <v>132034</v>
      </c>
      <c r="C12" s="24" t="s">
        <v>76</v>
      </c>
      <c r="D12" s="22">
        <v>98</v>
      </c>
      <c r="F12" s="24" t="s">
        <v>77</v>
      </c>
      <c r="G12" s="31">
        <v>38</v>
      </c>
      <c r="H12" s="28">
        <v>38</v>
      </c>
      <c r="I12" s="28">
        <v>0</v>
      </c>
      <c r="J12" s="28">
        <v>0</v>
      </c>
      <c r="K12" s="28">
        <v>31</v>
      </c>
      <c r="L12" s="28">
        <v>0</v>
      </c>
      <c r="M12" s="28">
        <v>0</v>
      </c>
      <c r="N12" s="28">
        <v>7</v>
      </c>
      <c r="O12" s="14">
        <f t="shared" si="0"/>
        <v>114</v>
      </c>
    </row>
    <row r="13" spans="1:15" ht="15" customHeight="1">
      <c r="A13" s="11">
        <f>1+A12</f>
        <v>12</v>
      </c>
      <c r="B13" s="32">
        <v>116048</v>
      </c>
      <c r="C13" s="24" t="s">
        <v>83</v>
      </c>
      <c r="D13" s="22">
        <v>95</v>
      </c>
      <c r="F13" s="24" t="s">
        <v>36</v>
      </c>
      <c r="G13" s="31">
        <v>18</v>
      </c>
      <c r="H13" s="28">
        <v>18</v>
      </c>
      <c r="I13" s="28">
        <v>25</v>
      </c>
      <c r="J13" s="28">
        <v>28</v>
      </c>
      <c r="K13" s="28">
        <v>9</v>
      </c>
      <c r="L13" s="28">
        <v>22</v>
      </c>
      <c r="M13" s="28">
        <v>0</v>
      </c>
      <c r="N13" s="28">
        <v>18</v>
      </c>
      <c r="O13" s="14">
        <f t="shared" si="0"/>
        <v>111</v>
      </c>
    </row>
    <row r="14" spans="1:15" ht="15" customHeight="1">
      <c r="A14" s="11">
        <f>1+A13</f>
        <v>13</v>
      </c>
      <c r="B14" s="32">
        <v>119090</v>
      </c>
      <c r="C14" s="24" t="s">
        <v>99</v>
      </c>
      <c r="D14" s="22">
        <v>99</v>
      </c>
      <c r="F14" s="24" t="s">
        <v>47</v>
      </c>
      <c r="G14" s="31">
        <v>0</v>
      </c>
      <c r="H14" s="28">
        <v>0</v>
      </c>
      <c r="I14" s="28">
        <v>0</v>
      </c>
      <c r="J14" s="28">
        <v>0</v>
      </c>
      <c r="K14" s="28">
        <v>42</v>
      </c>
      <c r="L14" s="28">
        <v>31</v>
      </c>
      <c r="M14" s="28">
        <v>25</v>
      </c>
      <c r="N14" s="28">
        <v>6</v>
      </c>
      <c r="O14" s="14">
        <f t="shared" si="0"/>
        <v>104</v>
      </c>
    </row>
    <row r="15" spans="1:15" ht="15" customHeight="1">
      <c r="A15" s="11">
        <v>14</v>
      </c>
      <c r="B15" s="32">
        <v>121037</v>
      </c>
      <c r="C15" s="24" t="s">
        <v>101</v>
      </c>
      <c r="D15" s="22">
        <v>96</v>
      </c>
      <c r="F15" s="24" t="s">
        <v>7</v>
      </c>
      <c r="G15" s="31">
        <v>0</v>
      </c>
      <c r="H15" s="28">
        <v>0</v>
      </c>
      <c r="I15" s="28">
        <v>0</v>
      </c>
      <c r="J15" s="28">
        <v>0</v>
      </c>
      <c r="K15" s="28">
        <v>22</v>
      </c>
      <c r="L15" s="28">
        <v>25</v>
      </c>
      <c r="M15" s="28">
        <v>22</v>
      </c>
      <c r="N15" s="28">
        <v>20</v>
      </c>
      <c r="O15" s="14">
        <f t="shared" si="0"/>
        <v>89</v>
      </c>
    </row>
    <row r="16" spans="1:15" ht="15" customHeight="1">
      <c r="A16" s="11">
        <f>1+A15</f>
        <v>15</v>
      </c>
      <c r="B16" s="32">
        <v>119070</v>
      </c>
      <c r="C16" s="24" t="s">
        <v>100</v>
      </c>
      <c r="D16" s="22">
        <v>98</v>
      </c>
      <c r="F16" s="24" t="s">
        <v>47</v>
      </c>
      <c r="G16" s="31">
        <v>0</v>
      </c>
      <c r="H16" s="28">
        <v>0</v>
      </c>
      <c r="I16" s="28">
        <v>0</v>
      </c>
      <c r="J16" s="28">
        <v>0</v>
      </c>
      <c r="K16" s="28">
        <v>25</v>
      </c>
      <c r="L16" s="28">
        <v>0</v>
      </c>
      <c r="M16" s="28">
        <v>20</v>
      </c>
      <c r="N16" s="28">
        <v>8</v>
      </c>
      <c r="O16" s="14">
        <f t="shared" si="0"/>
        <v>53</v>
      </c>
    </row>
    <row r="17" spans="1:15" ht="15" customHeight="1">
      <c r="A17" s="11">
        <f>1+A16</f>
        <v>16</v>
      </c>
      <c r="B17" s="32">
        <v>132054</v>
      </c>
      <c r="C17" s="24" t="s">
        <v>82</v>
      </c>
      <c r="D17" s="22">
        <v>98</v>
      </c>
      <c r="F17" s="24" t="s">
        <v>77</v>
      </c>
      <c r="G17" s="31">
        <v>22</v>
      </c>
      <c r="H17" s="28">
        <v>25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14">
        <f t="shared" si="0"/>
        <v>47</v>
      </c>
    </row>
    <row r="18" spans="1:15" ht="15" customHeight="1">
      <c r="A18" s="11">
        <v>17</v>
      </c>
      <c r="B18" s="32">
        <v>119078</v>
      </c>
      <c r="C18" s="24" t="s">
        <v>107</v>
      </c>
      <c r="D18" s="22">
        <v>99</v>
      </c>
      <c r="F18" s="24" t="s">
        <v>47</v>
      </c>
      <c r="G18" s="31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18</v>
      </c>
      <c r="M18" s="28">
        <v>18</v>
      </c>
      <c r="N18" s="28">
        <v>10</v>
      </c>
      <c r="O18" s="14">
        <f t="shared" si="0"/>
        <v>46</v>
      </c>
    </row>
    <row r="19" spans="1:15" ht="15" customHeight="1">
      <c r="A19" s="11">
        <v>18</v>
      </c>
      <c r="B19" s="40">
        <v>119096</v>
      </c>
      <c r="C19" s="24" t="s">
        <v>102</v>
      </c>
      <c r="D19" s="22">
        <v>99</v>
      </c>
      <c r="F19" s="24" t="s">
        <v>47</v>
      </c>
      <c r="G19" s="31">
        <v>0</v>
      </c>
      <c r="H19" s="28">
        <v>0</v>
      </c>
      <c r="I19" s="28">
        <v>0</v>
      </c>
      <c r="J19" s="28">
        <v>0</v>
      </c>
      <c r="K19" s="28">
        <v>14</v>
      </c>
      <c r="L19" s="28">
        <v>0</v>
      </c>
      <c r="M19" s="28">
        <v>0</v>
      </c>
      <c r="N19" s="28">
        <v>14</v>
      </c>
      <c r="O19" s="14">
        <f t="shared" si="0"/>
        <v>28</v>
      </c>
    </row>
  </sheetData>
  <printOptions/>
  <pageMargins left="0.75" right="0.75" top="1" bottom="1" header="0.4921259845" footer="0.492125984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P7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7" sqref="L17"/>
    </sheetView>
  </sheetViews>
  <sheetFormatPr defaultColWidth="9.00390625" defaultRowHeight="12.75"/>
  <cols>
    <col min="1" max="1" width="3.75390625" style="1" customWidth="1"/>
    <col min="2" max="2" width="7.375" style="6" customWidth="1"/>
    <col min="3" max="3" width="18.75390625" style="2" customWidth="1"/>
    <col min="4" max="4" width="3.75390625" style="3" customWidth="1"/>
    <col min="5" max="5" width="3.75390625" style="3" hidden="1" customWidth="1"/>
    <col min="6" max="6" width="9.875" style="1" customWidth="1"/>
    <col min="7" max="7" width="17.75390625" style="3" customWidth="1"/>
    <col min="8" max="14" width="4.75390625" style="1" customWidth="1"/>
    <col min="15" max="15" width="4.75390625" style="4" customWidth="1"/>
    <col min="16" max="16" width="5.75390625" style="4" customWidth="1"/>
    <col min="17" max="16384" width="9.125" style="4" customWidth="1"/>
  </cols>
  <sheetData>
    <row r="1" spans="3:15" ht="18">
      <c r="C1" s="15" t="s">
        <v>24</v>
      </c>
      <c r="H1" s="7"/>
      <c r="I1" s="7"/>
      <c r="J1" s="7"/>
      <c r="K1" s="7"/>
      <c r="L1" s="7"/>
      <c r="M1" s="7"/>
      <c r="N1" s="7"/>
      <c r="O1" s="8"/>
    </row>
    <row r="2" spans="1:16" ht="56.25">
      <c r="A2" s="17" t="s">
        <v>0</v>
      </c>
      <c r="B2" s="17" t="s">
        <v>1</v>
      </c>
      <c r="C2" s="19" t="s">
        <v>2</v>
      </c>
      <c r="D2" s="17" t="s">
        <v>3</v>
      </c>
      <c r="E2" s="17"/>
      <c r="F2" s="17" t="s">
        <v>5</v>
      </c>
      <c r="G2" s="17"/>
      <c r="H2" s="43" t="s">
        <v>33</v>
      </c>
      <c r="I2" s="46" t="s">
        <v>34</v>
      </c>
      <c r="J2" s="46" t="s">
        <v>21</v>
      </c>
      <c r="K2" s="46" t="s">
        <v>22</v>
      </c>
      <c r="L2" s="46" t="s">
        <v>28</v>
      </c>
      <c r="M2" s="46" t="s">
        <v>31</v>
      </c>
      <c r="N2" s="46" t="s">
        <v>32</v>
      </c>
      <c r="O2" s="46" t="s">
        <v>29</v>
      </c>
      <c r="P2" s="47" t="s">
        <v>6</v>
      </c>
    </row>
    <row r="3" spans="1:16" ht="12.75">
      <c r="A3" s="52">
        <v>1</v>
      </c>
      <c r="B3" s="4">
        <v>1018</v>
      </c>
      <c r="C3" s="41" t="s">
        <v>18</v>
      </c>
      <c r="D3" s="9">
        <v>94</v>
      </c>
      <c r="E3" s="9"/>
      <c r="F3" s="42" t="s">
        <v>8</v>
      </c>
      <c r="G3" s="50" t="s">
        <v>19</v>
      </c>
      <c r="H3" s="50">
        <v>60</v>
      </c>
      <c r="I3" s="50">
        <v>60</v>
      </c>
      <c r="J3" s="50">
        <v>60</v>
      </c>
      <c r="K3" s="50">
        <v>60</v>
      </c>
      <c r="L3" s="50">
        <v>60</v>
      </c>
      <c r="M3" s="50">
        <v>60</v>
      </c>
      <c r="N3" s="50">
        <v>60</v>
      </c>
      <c r="O3" s="50">
        <v>60</v>
      </c>
      <c r="P3" s="48">
        <f>SUM(H3:O4)-MIN(H3:O3)-SMALL(H3:O4,2)-SMALL(H3:O4,3)</f>
        <v>300</v>
      </c>
    </row>
    <row r="4" spans="1:16" ht="12.75">
      <c r="A4" s="52"/>
      <c r="B4" s="6">
        <v>1037</v>
      </c>
      <c r="C4" s="2" t="s">
        <v>14</v>
      </c>
      <c r="D4" s="3">
        <v>94</v>
      </c>
      <c r="F4" s="26"/>
      <c r="G4" s="50"/>
      <c r="H4" s="51"/>
      <c r="I4" s="51"/>
      <c r="J4" s="51"/>
      <c r="K4" s="51"/>
      <c r="L4" s="51"/>
      <c r="M4" s="51"/>
      <c r="N4" s="51"/>
      <c r="O4" s="51"/>
      <c r="P4" s="49"/>
    </row>
    <row r="5" spans="1:16" ht="12.75">
      <c r="A5" s="52">
        <v>2</v>
      </c>
      <c r="B5" s="6">
        <v>132036</v>
      </c>
      <c r="C5" s="2" t="s">
        <v>84</v>
      </c>
      <c r="D5" s="3">
        <v>95</v>
      </c>
      <c r="F5" s="1" t="s">
        <v>77</v>
      </c>
      <c r="G5" s="50" t="s">
        <v>85</v>
      </c>
      <c r="H5" s="50">
        <v>53</v>
      </c>
      <c r="I5" s="50">
        <v>53</v>
      </c>
      <c r="J5" s="50">
        <v>53</v>
      </c>
      <c r="K5" s="50">
        <v>0</v>
      </c>
      <c r="L5" s="50">
        <v>47</v>
      </c>
      <c r="M5" s="50">
        <v>47</v>
      </c>
      <c r="N5" s="50">
        <v>53</v>
      </c>
      <c r="O5" s="50">
        <v>0</v>
      </c>
      <c r="P5" s="48">
        <f>SUM(H5:O6)-MIN(H5:O5)-SMALL(H5:O6,2)-SMALL(H5:O6,3)</f>
        <v>259</v>
      </c>
    </row>
    <row r="6" spans="1:16" ht="12.75">
      <c r="A6" s="52"/>
      <c r="B6" s="6">
        <v>132053</v>
      </c>
      <c r="C6" s="2" t="s">
        <v>86</v>
      </c>
      <c r="D6" s="3">
        <v>96</v>
      </c>
      <c r="G6" s="50"/>
      <c r="H6" s="51"/>
      <c r="I6" s="51"/>
      <c r="J6" s="51"/>
      <c r="K6" s="51"/>
      <c r="L6" s="51"/>
      <c r="M6" s="51"/>
      <c r="N6" s="51"/>
      <c r="O6" s="51"/>
      <c r="P6" s="49"/>
    </row>
    <row r="7" spans="1:16" ht="12.75">
      <c r="A7" s="52">
        <v>3</v>
      </c>
      <c r="B7" s="6">
        <v>132051</v>
      </c>
      <c r="C7" s="41" t="s">
        <v>88</v>
      </c>
      <c r="D7" s="9">
        <v>95</v>
      </c>
      <c r="E7" s="9"/>
      <c r="F7" s="26" t="s">
        <v>77</v>
      </c>
      <c r="G7" s="53" t="s">
        <v>89</v>
      </c>
      <c r="H7" s="50">
        <v>0</v>
      </c>
      <c r="I7" s="50">
        <v>47</v>
      </c>
      <c r="J7" s="50">
        <v>0</v>
      </c>
      <c r="K7" s="50">
        <v>0</v>
      </c>
      <c r="L7" s="50">
        <v>53</v>
      </c>
      <c r="M7" s="50">
        <v>53</v>
      </c>
      <c r="N7" s="50">
        <v>47</v>
      </c>
      <c r="O7" s="50">
        <v>53</v>
      </c>
      <c r="P7" s="48">
        <f>SUM(H7:O8)-MIN(H7:O7)-SMALL(H7:O8,2)-SMALL(H7:O8,3)</f>
        <v>253</v>
      </c>
    </row>
    <row r="8" spans="1:16" ht="12.75">
      <c r="A8" s="52"/>
      <c r="B8" s="6">
        <v>132037</v>
      </c>
      <c r="C8" s="41" t="s">
        <v>90</v>
      </c>
      <c r="D8" s="9">
        <v>95</v>
      </c>
      <c r="F8" s="26"/>
      <c r="G8" s="53"/>
      <c r="H8" s="51"/>
      <c r="I8" s="51"/>
      <c r="J8" s="51"/>
      <c r="K8" s="51"/>
      <c r="L8" s="51"/>
      <c r="M8" s="51"/>
      <c r="N8" s="51"/>
      <c r="O8" s="51"/>
      <c r="P8" s="49"/>
    </row>
    <row r="9" spans="1:16" ht="12.75">
      <c r="A9" s="52">
        <v>4</v>
      </c>
      <c r="B9" s="6">
        <v>64001</v>
      </c>
      <c r="C9" s="2" t="s">
        <v>38</v>
      </c>
      <c r="D9" s="3">
        <v>97</v>
      </c>
      <c r="F9" s="26" t="s">
        <v>9</v>
      </c>
      <c r="G9" s="50" t="s">
        <v>94</v>
      </c>
      <c r="H9" s="50">
        <v>0</v>
      </c>
      <c r="I9" s="50">
        <v>0</v>
      </c>
      <c r="J9" s="50">
        <v>47</v>
      </c>
      <c r="K9" s="50">
        <v>53</v>
      </c>
      <c r="L9" s="50">
        <v>42</v>
      </c>
      <c r="M9" s="50">
        <v>42</v>
      </c>
      <c r="N9" s="50">
        <v>0</v>
      </c>
      <c r="O9" s="50">
        <v>47</v>
      </c>
      <c r="P9" s="48">
        <f>SUM(H9:O10)-MIN(H9:O9)-SMALL(H9:O10,2)-SMALL(H9:O10,3)</f>
        <v>231</v>
      </c>
    </row>
    <row r="10" spans="1:16" ht="12.75">
      <c r="A10" s="52"/>
      <c r="B10" s="6">
        <v>64034</v>
      </c>
      <c r="C10" s="2" t="s">
        <v>95</v>
      </c>
      <c r="D10" s="3">
        <v>96</v>
      </c>
      <c r="G10" s="50"/>
      <c r="H10" s="51"/>
      <c r="I10" s="51"/>
      <c r="J10" s="51"/>
      <c r="K10" s="51"/>
      <c r="L10" s="51"/>
      <c r="M10" s="51"/>
      <c r="N10" s="51"/>
      <c r="O10" s="51"/>
      <c r="P10" s="49"/>
    </row>
    <row r="11" spans="1:16" ht="12.75">
      <c r="A11" s="52">
        <v>5</v>
      </c>
      <c r="B11" s="6">
        <v>12062</v>
      </c>
      <c r="C11" s="2" t="s">
        <v>64</v>
      </c>
      <c r="D11" s="3">
        <v>98</v>
      </c>
      <c r="F11" s="25" t="s">
        <v>65</v>
      </c>
      <c r="G11" s="50" t="s">
        <v>87</v>
      </c>
      <c r="H11" s="50">
        <v>47</v>
      </c>
      <c r="I11" s="50">
        <v>42</v>
      </c>
      <c r="J11" s="50">
        <v>42</v>
      </c>
      <c r="K11" s="50">
        <v>47</v>
      </c>
      <c r="L11" s="50">
        <v>38</v>
      </c>
      <c r="M11" s="50">
        <v>38</v>
      </c>
      <c r="N11" s="50">
        <v>42</v>
      </c>
      <c r="O11" s="50">
        <v>0</v>
      </c>
      <c r="P11" s="48">
        <f>SUM(H11:O12)-MIN(H11:O11)-SMALL(H11:O12,2)-SMALL(H11:O12,3)</f>
        <v>220</v>
      </c>
    </row>
    <row r="12" spans="1:16" ht="12.75">
      <c r="A12" s="52"/>
      <c r="B12" s="1">
        <v>1016</v>
      </c>
      <c r="C12" s="2" t="s">
        <v>53</v>
      </c>
      <c r="D12" s="3">
        <v>96</v>
      </c>
      <c r="F12" s="1" t="s">
        <v>8</v>
      </c>
      <c r="G12" s="50"/>
      <c r="H12" s="51"/>
      <c r="I12" s="51"/>
      <c r="J12" s="51"/>
      <c r="K12" s="51"/>
      <c r="L12" s="51"/>
      <c r="M12" s="51"/>
      <c r="N12" s="51"/>
      <c r="O12" s="51"/>
      <c r="P12" s="49"/>
    </row>
    <row r="13" spans="1:1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</sheetData>
  <mergeCells count="55">
    <mergeCell ref="N9:N10"/>
    <mergeCell ref="O9:O10"/>
    <mergeCell ref="A9:A10"/>
    <mergeCell ref="G11:G12"/>
    <mergeCell ref="A7:A8"/>
    <mergeCell ref="G7:G8"/>
    <mergeCell ref="A11:A12"/>
    <mergeCell ref="G9:G10"/>
    <mergeCell ref="M5:M6"/>
    <mergeCell ref="J11:J12"/>
    <mergeCell ref="H7:H8"/>
    <mergeCell ref="H9:H10"/>
    <mergeCell ref="J5:J6"/>
    <mergeCell ref="K5:K6"/>
    <mergeCell ref="I11:I12"/>
    <mergeCell ref="L5:L6"/>
    <mergeCell ref="I7:I8"/>
    <mergeCell ref="J7:J8"/>
    <mergeCell ref="I9:I10"/>
    <mergeCell ref="J9:J10"/>
    <mergeCell ref="K9:K10"/>
    <mergeCell ref="L7:L8"/>
    <mergeCell ref="L9:L10"/>
    <mergeCell ref="M7:M8"/>
    <mergeCell ref="M9:M10"/>
    <mergeCell ref="K7:K8"/>
    <mergeCell ref="M11:M12"/>
    <mergeCell ref="H3:H4"/>
    <mergeCell ref="J3:J4"/>
    <mergeCell ref="H11:H12"/>
    <mergeCell ref="K3:K4"/>
    <mergeCell ref="M3:M4"/>
    <mergeCell ref="L3:L4"/>
    <mergeCell ref="K11:K12"/>
    <mergeCell ref="L11:L12"/>
    <mergeCell ref="A3:A4"/>
    <mergeCell ref="A5:A6"/>
    <mergeCell ref="G3:G4"/>
    <mergeCell ref="I3:I4"/>
    <mergeCell ref="I5:I6"/>
    <mergeCell ref="G5:G6"/>
    <mergeCell ref="H5:H6"/>
    <mergeCell ref="O3:O4"/>
    <mergeCell ref="N5:N6"/>
    <mergeCell ref="N11:N12"/>
    <mergeCell ref="N3:N4"/>
    <mergeCell ref="O5:O6"/>
    <mergeCell ref="O11:O12"/>
    <mergeCell ref="N7:N8"/>
    <mergeCell ref="O7:O8"/>
    <mergeCell ref="P3:P4"/>
    <mergeCell ref="P5:P6"/>
    <mergeCell ref="P11:P12"/>
    <mergeCell ref="P7:P8"/>
    <mergeCell ref="P9:P10"/>
  </mergeCells>
  <printOptions/>
  <pageMargins left="0.75" right="0.75" top="1" bottom="1" header="0.4921259845" footer="0.4921259845"/>
  <pageSetup horizontalDpi="180" verticalDpi="18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O171"/>
  <sheetViews>
    <sheetView workbookViewId="0" topLeftCell="A1">
      <pane ySplit="2" topLeftCell="BM3" activePane="bottomLeft" state="frozen"/>
      <selection pane="topLeft" activeCell="B3" sqref="B3:F4"/>
      <selection pane="bottomLeft" activeCell="N11" sqref="N11"/>
    </sheetView>
  </sheetViews>
  <sheetFormatPr defaultColWidth="9.00390625" defaultRowHeight="12.75"/>
  <cols>
    <col min="1" max="1" width="3.75390625" style="32" customWidth="1"/>
    <col min="2" max="2" width="7.125" style="32" customWidth="1"/>
    <col min="3" max="3" width="18.75390625" style="24" customWidth="1"/>
    <col min="4" max="4" width="3.75390625" style="22" customWidth="1"/>
    <col min="5" max="5" width="3.75390625" style="22" hidden="1" customWidth="1"/>
    <col min="6" max="6" width="10.75390625" style="24" bestFit="1" customWidth="1"/>
    <col min="7" max="14" width="4.00390625" style="32" customWidth="1"/>
    <col min="15" max="15" width="5.75390625" style="34" customWidth="1"/>
    <col min="16" max="16384" width="9.125" style="34" customWidth="1"/>
  </cols>
  <sheetData>
    <row r="1" spans="3:15" ht="18">
      <c r="C1" s="33" t="s">
        <v>109</v>
      </c>
      <c r="G1" s="31"/>
      <c r="H1" s="28"/>
      <c r="I1" s="28"/>
      <c r="J1" s="28"/>
      <c r="K1" s="28"/>
      <c r="L1" s="28"/>
      <c r="M1" s="28"/>
      <c r="N1" s="28"/>
      <c r="O1" s="29"/>
    </row>
    <row r="2" spans="1:15" ht="56.25">
      <c r="A2" s="35" t="s">
        <v>0</v>
      </c>
      <c r="B2" s="35" t="s">
        <v>1</v>
      </c>
      <c r="C2" s="36" t="s">
        <v>2</v>
      </c>
      <c r="D2" s="35" t="s">
        <v>3</v>
      </c>
      <c r="E2" s="35" t="s">
        <v>4</v>
      </c>
      <c r="F2" s="36" t="s">
        <v>5</v>
      </c>
      <c r="G2" s="20" t="s">
        <v>33</v>
      </c>
      <c r="H2" s="21" t="s">
        <v>34</v>
      </c>
      <c r="I2" s="21" t="s">
        <v>21</v>
      </c>
      <c r="J2" s="17" t="s">
        <v>22</v>
      </c>
      <c r="K2" s="17" t="s">
        <v>28</v>
      </c>
      <c r="L2" s="17" t="s">
        <v>31</v>
      </c>
      <c r="M2" s="17" t="s">
        <v>32</v>
      </c>
      <c r="N2" s="21" t="s">
        <v>29</v>
      </c>
      <c r="O2" s="20" t="s">
        <v>6</v>
      </c>
    </row>
    <row r="3" spans="1:15" ht="15" customHeight="1">
      <c r="A3" s="11">
        <v>1</v>
      </c>
      <c r="B3" s="32">
        <v>116071</v>
      </c>
      <c r="C3" s="24" t="s">
        <v>45</v>
      </c>
      <c r="D3" s="22">
        <v>94</v>
      </c>
      <c r="F3" s="24" t="s">
        <v>36</v>
      </c>
      <c r="G3" s="31">
        <v>53</v>
      </c>
      <c r="H3" s="28">
        <v>60</v>
      </c>
      <c r="I3" s="28">
        <v>0</v>
      </c>
      <c r="J3" s="28">
        <v>60</v>
      </c>
      <c r="K3" s="28">
        <v>42</v>
      </c>
      <c r="L3" s="28">
        <v>53</v>
      </c>
      <c r="M3" s="28">
        <v>53</v>
      </c>
      <c r="N3" s="28">
        <v>38</v>
      </c>
      <c r="O3" s="14">
        <f>SUM(G3:N3)-MIN(G3:N3)-SMALL(G3:N3,2)-SMALL(G3:N3,3)</f>
        <v>279</v>
      </c>
    </row>
    <row r="4" spans="1:15" ht="15" customHeight="1">
      <c r="A4" s="11">
        <v>2</v>
      </c>
      <c r="B4" s="32">
        <v>103007</v>
      </c>
      <c r="C4" s="24" t="s">
        <v>75</v>
      </c>
      <c r="D4" s="22">
        <v>98</v>
      </c>
      <c r="F4" s="24" t="s">
        <v>52</v>
      </c>
      <c r="G4" s="31">
        <v>0</v>
      </c>
      <c r="H4" s="28">
        <v>0</v>
      </c>
      <c r="I4" s="28">
        <v>0</v>
      </c>
      <c r="J4" s="28">
        <v>0</v>
      </c>
      <c r="K4" s="28">
        <v>60</v>
      </c>
      <c r="L4" s="28">
        <v>60</v>
      </c>
      <c r="M4" s="28">
        <v>60</v>
      </c>
      <c r="N4" s="28">
        <v>60</v>
      </c>
      <c r="O4" s="14">
        <f>SUM(G4:N4)-MIN(G4:N4)-SMALL(G4:N4,2)-SMALL(G4:N4,3)</f>
        <v>240</v>
      </c>
    </row>
    <row r="5" spans="1:15" ht="15" customHeight="1">
      <c r="A5" s="11">
        <v>3</v>
      </c>
      <c r="B5" s="30">
        <v>116072</v>
      </c>
      <c r="C5" s="27" t="s">
        <v>44</v>
      </c>
      <c r="D5" s="28">
        <v>95</v>
      </c>
      <c r="F5" s="24" t="s">
        <v>36</v>
      </c>
      <c r="G5" s="31">
        <v>60</v>
      </c>
      <c r="H5" s="28">
        <v>0</v>
      </c>
      <c r="I5" s="28">
        <v>0</v>
      </c>
      <c r="J5" s="28">
        <v>0</v>
      </c>
      <c r="K5" s="28">
        <v>53</v>
      </c>
      <c r="L5" s="28">
        <v>47</v>
      </c>
      <c r="M5" s="28">
        <v>47</v>
      </c>
      <c r="N5" s="28">
        <v>0</v>
      </c>
      <c r="O5" s="14">
        <f>SUM(G5:N5)-MIN(G5:N5)-SMALL(G5:N5,2)-SMALL(G5:N5,3)</f>
        <v>207</v>
      </c>
    </row>
    <row r="6" spans="1:15" ht="15" customHeight="1">
      <c r="A6" s="11">
        <v>4</v>
      </c>
      <c r="B6" s="32">
        <v>121037</v>
      </c>
      <c r="C6" s="24" t="s">
        <v>101</v>
      </c>
      <c r="D6" s="22">
        <v>96</v>
      </c>
      <c r="F6" s="24" t="s">
        <v>7</v>
      </c>
      <c r="G6" s="31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42</v>
      </c>
      <c r="N6" s="28">
        <v>53</v>
      </c>
      <c r="O6" s="14">
        <f>SUM(G6:N6)-MIN(G6:N6)-SMALL(G6:N6,2)-SMALL(G6:N6,3)</f>
        <v>95</v>
      </c>
    </row>
    <row r="7" spans="1:15" ht="15" customHeight="1">
      <c r="A7" s="11">
        <v>5</v>
      </c>
      <c r="B7" s="32">
        <v>132034</v>
      </c>
      <c r="C7" s="24" t="s">
        <v>76</v>
      </c>
      <c r="D7" s="22">
        <v>98</v>
      </c>
      <c r="F7" s="24" t="s">
        <v>77</v>
      </c>
      <c r="G7" s="31">
        <v>0</v>
      </c>
      <c r="H7" s="28">
        <v>0</v>
      </c>
      <c r="I7" s="28">
        <v>0</v>
      </c>
      <c r="J7" s="28">
        <v>0</v>
      </c>
      <c r="K7" s="28">
        <v>47</v>
      </c>
      <c r="L7" s="28">
        <v>0</v>
      </c>
      <c r="M7" s="28">
        <v>0</v>
      </c>
      <c r="N7" s="28">
        <v>34</v>
      </c>
      <c r="O7" s="14">
        <f>SUM(G7:N7)-MIN(G7:N7)-SMALL(G7:N7,2)-SMALL(G7:N7,3)</f>
        <v>81</v>
      </c>
    </row>
    <row r="8" spans="1:14" ht="1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1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ht="1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ht="1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14" ht="1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1:14" ht="1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ht="1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1:14" ht="1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ht="1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1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1:14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1:14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1:14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1:14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1:14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1:14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1:14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1:14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1:14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1:14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1:14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4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1:14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1:14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1:14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1:14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1:14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1:14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1:14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1:14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1:14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1:14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1:14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1:14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1:14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1:14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1:14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1:14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1:14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1:14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1:14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1:14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1:14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1:14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1:14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1:14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1:14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1:14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1:14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1:14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1:14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1:14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1:14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1:14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1:14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1:14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1:14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1:14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1:14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1:14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1:14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1:14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1:14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1:14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1:14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1:14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1:14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1:14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1:14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1:14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1:14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1:14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1:14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1:14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1:14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1:14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1:14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1:14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1:14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1:14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4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1:14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1:14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1:14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1:14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1:14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1:14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1:14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1:14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1:14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1:14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1:14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1:14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1:14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1:14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1:14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1:14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</sheetData>
  <printOptions/>
  <pageMargins left="0.75" right="0.75" top="1" bottom="1" header="0.4921259845" footer="0.4921259845"/>
  <pageSetup horizontalDpi="180" verticalDpi="180" orientation="landscape" paperSize="9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none</cp:lastModifiedBy>
  <cp:lastPrinted>2012-09-17T19:22:41Z</cp:lastPrinted>
  <dcterms:created xsi:type="dcterms:W3CDTF">1998-07-05T11:58:42Z</dcterms:created>
  <dcterms:modified xsi:type="dcterms:W3CDTF">2012-09-17T19:23:21Z</dcterms:modified>
  <cp:category/>
  <cp:version/>
  <cp:contentType/>
  <cp:contentStatus/>
</cp:coreProperties>
</file>