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0395" windowHeight="9315" activeTab="0"/>
  </bookViews>
  <sheets>
    <sheet name="ČP slalom 2009 " sheetId="1" r:id="rId1"/>
  </sheets>
  <definedNames/>
  <calcPr fullCalcOnLoad="1"/>
</workbook>
</file>

<file path=xl/sharedStrings.xml><?xml version="1.0" encoding="utf-8"?>
<sst xmlns="http://schemas.openxmlformats.org/spreadsheetml/2006/main" count="506" uniqueCount="228">
  <si>
    <t>Olomouc</t>
  </si>
  <si>
    <t>USK Pha</t>
  </si>
  <si>
    <t>Roudnice</t>
  </si>
  <si>
    <t>S.Žižkov</t>
  </si>
  <si>
    <t>Sušice</t>
  </si>
  <si>
    <t>SK VS ČB</t>
  </si>
  <si>
    <t>Č.Lípa</t>
  </si>
  <si>
    <t>Tůma Martin</t>
  </si>
  <si>
    <t>Jablonec</t>
  </si>
  <si>
    <t>Míka Viktor</t>
  </si>
  <si>
    <t>Klášter.</t>
  </si>
  <si>
    <t>Sláv.KV</t>
  </si>
  <si>
    <t>KK Opava</t>
  </si>
  <si>
    <t>Nováček Michal</t>
  </si>
  <si>
    <t>Reichenauer Ant.</t>
  </si>
  <si>
    <t>Kašpar Martin</t>
  </si>
  <si>
    <t>Kralupy</t>
  </si>
  <si>
    <t>Kulhánek Jan</t>
  </si>
  <si>
    <t>Voves Ladislav</t>
  </si>
  <si>
    <t>Ostrava</t>
  </si>
  <si>
    <t>Christov Ivan</t>
  </si>
  <si>
    <t>Dandová Anna</t>
  </si>
  <si>
    <t>Foukal Pavel</t>
  </si>
  <si>
    <t>Polívková Hana</t>
  </si>
  <si>
    <t>Blovice</t>
  </si>
  <si>
    <t>Benátky</t>
  </si>
  <si>
    <t>Weber Oldřich</t>
  </si>
  <si>
    <t>Dukla B.</t>
  </si>
  <si>
    <t>Busta Jan</t>
  </si>
  <si>
    <t>Vlček Jan</t>
  </si>
  <si>
    <t>Pražan Milan</t>
  </si>
  <si>
    <t>Bílý Petr</t>
  </si>
  <si>
    <t>Dupal Jiří</t>
  </si>
  <si>
    <t>Ornstová Eva</t>
  </si>
  <si>
    <t>Urbanová Mirka</t>
  </si>
  <si>
    <t>Rk Troja</t>
  </si>
  <si>
    <t>Stránský Lukáš</t>
  </si>
  <si>
    <t>Smažíková Markéta</t>
  </si>
  <si>
    <t>Herink Jiří</t>
  </si>
  <si>
    <t>Kuna Alois</t>
  </si>
  <si>
    <t>Rak Tomáš</t>
  </si>
  <si>
    <t>Vácha Viktor</t>
  </si>
  <si>
    <t>Galuška Vladislav</t>
  </si>
  <si>
    <t>Maslaňák Tomáš</t>
  </si>
  <si>
    <t>Tunka Ondřej</t>
  </si>
  <si>
    <t>Vojtová Veronika</t>
  </si>
  <si>
    <t>Tomek Lukáš</t>
  </si>
  <si>
    <t>Koplík Tomáš</t>
  </si>
  <si>
    <t>Prüher Jakub</t>
  </si>
  <si>
    <t>Fusek Radomír</t>
  </si>
  <si>
    <t>Val.Mez.</t>
  </si>
  <si>
    <t>Karlovský Ondřej</t>
  </si>
  <si>
    <t>Jáně Jakub</t>
  </si>
  <si>
    <t>Volák Jaroslav</t>
  </si>
  <si>
    <t>Kubričan Pavel</t>
  </si>
  <si>
    <t>Kašpar Jonáš</t>
  </si>
  <si>
    <t>Šindler Marek</t>
  </si>
  <si>
    <t>Lenc Miroslav</t>
  </si>
  <si>
    <t>Indruch Tomáš</t>
  </si>
  <si>
    <t>Ježek Stanislav</t>
  </si>
  <si>
    <t>Gebas Vítězslav</t>
  </si>
  <si>
    <t>Mašek Jan</t>
  </si>
  <si>
    <t>Pinkava Ondřej</t>
  </si>
  <si>
    <t>Jančar David</t>
  </si>
  <si>
    <t>Karásek Petr</t>
  </si>
  <si>
    <t>Havlíček Jan</t>
  </si>
  <si>
    <t>Rašek Michal</t>
  </si>
  <si>
    <t>Jáně Michal</t>
  </si>
  <si>
    <t>Malý Vojtěch</t>
  </si>
  <si>
    <t>Suchý Matěj</t>
  </si>
  <si>
    <t>Horš.Týn</t>
  </si>
  <si>
    <t>Škranc Jiří</t>
  </si>
  <si>
    <t>Kotva B.</t>
  </si>
  <si>
    <t>Přinda Lukáš</t>
  </si>
  <si>
    <t>Vaněk Jiří</t>
  </si>
  <si>
    <t>Hradílek Václav</t>
  </si>
  <si>
    <t>Šrámek Michal</t>
  </si>
  <si>
    <t>Kategorie K1Ž</t>
  </si>
  <si>
    <t>Pavelková Irena</t>
  </si>
  <si>
    <t>Řihošková Marie</t>
  </si>
  <si>
    <t>Sadilová Marcela</t>
  </si>
  <si>
    <t>Hilgertová Štěpána</t>
  </si>
  <si>
    <t>Hošková Kateřina</t>
  </si>
  <si>
    <t>Kudějová Kateřina</t>
  </si>
  <si>
    <t>Grossmannová Zd.</t>
  </si>
  <si>
    <t>Kašparová Anna</t>
  </si>
  <si>
    <t>Jiras Marek</t>
  </si>
  <si>
    <t>Máder Tomáš</t>
  </si>
  <si>
    <t>Volf Jaroslav</t>
  </si>
  <si>
    <t>Štěpánek Ondřej</t>
  </si>
  <si>
    <t>Pospíšil Jaroslav</t>
  </si>
  <si>
    <t>Vlček Ladislav</t>
  </si>
  <si>
    <t>Hammer Martin</t>
  </si>
  <si>
    <t>Vrzáň Jakub</t>
  </si>
  <si>
    <t>Sehnal Štěpán</t>
  </si>
  <si>
    <t>Pořádek Milan</t>
  </si>
  <si>
    <t>Kabrhel Václav</t>
  </si>
  <si>
    <t>Klimuškin Pavel</t>
  </si>
  <si>
    <t>Gotvald Robert</t>
  </si>
  <si>
    <t>Kopťák Daniel</t>
  </si>
  <si>
    <t>Kategorie K1M</t>
  </si>
  <si>
    <t>Raab Ondřej</t>
  </si>
  <si>
    <t>Pišvejc Ivan</t>
  </si>
  <si>
    <t>Kubričan Lukáš</t>
  </si>
  <si>
    <t>Hilgert Luboš</t>
  </si>
  <si>
    <t>Hradílek Vavřinec</t>
  </si>
  <si>
    <t>Řejha Jiří</t>
  </si>
  <si>
    <t>Buchtel Martin</t>
  </si>
  <si>
    <t>Mrůzek David</t>
  </si>
  <si>
    <t>Buchtel Michal</t>
  </si>
  <si>
    <t>Přindiš Vít</t>
  </si>
  <si>
    <t>Taišl Filip</t>
  </si>
  <si>
    <t>Vondra Jan</t>
  </si>
  <si>
    <t>Suchý Ondřej</t>
  </si>
  <si>
    <t>Waloszek Jakub</t>
  </si>
  <si>
    <t>Božek Radim</t>
  </si>
  <si>
    <t>2+</t>
  </si>
  <si>
    <t>Chmátal Petr</t>
  </si>
  <si>
    <t>Zajíc Ondřej</t>
  </si>
  <si>
    <t>celkem</t>
  </si>
  <si>
    <t>MČR</t>
  </si>
  <si>
    <t>Proks Jakub</t>
  </si>
  <si>
    <t>Žel.Brod</t>
  </si>
  <si>
    <t>Lhota Zbyšek</t>
  </si>
  <si>
    <t>Hubertus</t>
  </si>
  <si>
    <t>Jordán František</t>
  </si>
  <si>
    <t>SKVeselí</t>
  </si>
  <si>
    <t>Říha Martin</t>
  </si>
  <si>
    <t>Pešek Michal</t>
  </si>
  <si>
    <t>Hamplová Eva</t>
  </si>
  <si>
    <t>Benešová Martina</t>
  </si>
  <si>
    <t>Tech.Pha</t>
  </si>
  <si>
    <t>Bustová Anna</t>
  </si>
  <si>
    <t>Drahozalová Jana</t>
  </si>
  <si>
    <t>Zástěrová Pavlína</t>
  </si>
  <si>
    <t>Zimová Marie</t>
  </si>
  <si>
    <t>Medřický Ludvík</t>
  </si>
  <si>
    <t>Macášek Tomáš</t>
  </si>
  <si>
    <t>Ornst Zdeněk</t>
  </si>
  <si>
    <t>Špindl</t>
  </si>
  <si>
    <t>Trnávka</t>
  </si>
  <si>
    <t>Lipno</t>
  </si>
  <si>
    <t>Cuc Michal</t>
  </si>
  <si>
    <t>Hojda Jakub</t>
  </si>
  <si>
    <t>Galušková Karolína</t>
  </si>
  <si>
    <t>Jančová Monika</t>
  </si>
  <si>
    <t>Hájek Michal</t>
  </si>
  <si>
    <t>Šupolík Luboš</t>
  </si>
  <si>
    <t>Prell Pavel</t>
  </si>
  <si>
    <t>Strnad Jaroslav</t>
  </si>
  <si>
    <t>Bouzek Ondřej</t>
  </si>
  <si>
    <t>Kočí Martin</t>
  </si>
  <si>
    <t>Hajdučík Mir.</t>
  </si>
  <si>
    <t>Sláv.HK</t>
  </si>
  <si>
    <t>Renčín Tomáš</t>
  </si>
  <si>
    <t>Ebel Matyáš</t>
  </si>
  <si>
    <t>LM</t>
  </si>
  <si>
    <t>Lepík Filip</t>
  </si>
  <si>
    <t>Potužák Jan</t>
  </si>
  <si>
    <t>Cvikl Ondřej</t>
  </si>
  <si>
    <t>Abraham Tomáš</t>
  </si>
  <si>
    <t>Bouzek Filip</t>
  </si>
  <si>
    <t>SKVS ČB</t>
  </si>
  <si>
    <t>Valíková Barbora</t>
  </si>
  <si>
    <t>Foltýsová Denisa</t>
  </si>
  <si>
    <t>Šmejkalová Šárka</t>
  </si>
  <si>
    <t>Sušánková Markéta</t>
  </si>
  <si>
    <t>Wolffhardt Wiki</t>
  </si>
  <si>
    <t>KVSPísek</t>
  </si>
  <si>
    <t>Zýková Barbora</t>
  </si>
  <si>
    <t>Jordánová Pavlína</t>
  </si>
  <si>
    <t>Bičovská Jana</t>
  </si>
  <si>
    <t>Kotva P.</t>
  </si>
  <si>
    <t>Cepek Marek</t>
  </si>
  <si>
    <t>Šeba Patrik</t>
  </si>
  <si>
    <t>MT</t>
  </si>
  <si>
    <t>Boček Zdeněk</t>
  </si>
  <si>
    <t>Jindrák Petr</t>
  </si>
  <si>
    <t>Svobodová Jana</t>
  </si>
  <si>
    <t>RK Troja</t>
  </si>
  <si>
    <t>Mrůzek Jakub</t>
  </si>
  <si>
    <t>Habich Bohumil</t>
  </si>
  <si>
    <t>VS Tábor</t>
  </si>
  <si>
    <t>Mrůzková Kateřina</t>
  </si>
  <si>
    <t>L.Žatec</t>
  </si>
  <si>
    <t>Kasanda Michal</t>
  </si>
  <si>
    <t>Smažík Jiří</t>
  </si>
  <si>
    <t>Prskavec Jiří</t>
  </si>
  <si>
    <t>Kategorie C1Z</t>
  </si>
  <si>
    <t>Kategorie C1M</t>
  </si>
  <si>
    <t>Filipi Robert</t>
  </si>
  <si>
    <t>Klementová Sylvie</t>
  </si>
  <si>
    <t>Chládek Pavel</t>
  </si>
  <si>
    <t>Rubín Daniel</t>
  </si>
  <si>
    <t>Grossman Petr</t>
  </si>
  <si>
    <t>Loko Plz</t>
  </si>
  <si>
    <t>Hrádek Petr</t>
  </si>
  <si>
    <t>So Písek</t>
  </si>
  <si>
    <t>Kopička Ondřej</t>
  </si>
  <si>
    <t>Kučera Tomáš</t>
  </si>
  <si>
    <t>Jeden další závodník bodoval pouze v jednom závodě</t>
  </si>
  <si>
    <t>Dvě další závodnice bodovaly pouze v jednom závodě</t>
  </si>
  <si>
    <r>
      <t xml:space="preserve">Kategorie C1M </t>
    </r>
    <r>
      <rPr>
        <sz val="10"/>
        <rFont val="Arial CE"/>
        <family val="2"/>
      </rPr>
      <t>- pokračování</t>
    </r>
  </si>
  <si>
    <t>Závodníci na 21.až 43.místě získávají 2.VT C1S.</t>
  </si>
  <si>
    <t>Těchto 17 závodníků získává pro rok 2010 1.výkonnostní třídu C1S</t>
  </si>
  <si>
    <t>Tito tři závodníci získávají pro rok 2010 Mistrovskou výkonnostní třídu C1S</t>
  </si>
  <si>
    <t>Těchto 12 závodnic získává pro rok 2010 1.výkonnostní třídu KS</t>
  </si>
  <si>
    <r>
      <t xml:space="preserve">Kategorie K1Z </t>
    </r>
    <r>
      <rPr>
        <sz val="10"/>
        <rFont val="Arial CE"/>
        <family val="2"/>
      </rPr>
      <t>- pokračování</t>
    </r>
  </si>
  <si>
    <t>Závodnice  na 16.až 33.místě získávají 2.VT KS.</t>
  </si>
  <si>
    <t>Kategorie C2M</t>
  </si>
  <si>
    <t>Tyto tři závodnice získávají pro rok 2010 Mistrovskou výkonnostní třídu KS</t>
  </si>
  <si>
    <t>Tyto tři posádky získávají pro rok 2010 Mistrovskou výkonnostní třídu C2S</t>
  </si>
  <si>
    <r>
      <t xml:space="preserve">Kategorie C2M </t>
    </r>
    <r>
      <rPr>
        <sz val="10"/>
        <rFont val="Arial CE"/>
        <family val="2"/>
      </rPr>
      <t>- pokračování</t>
    </r>
  </si>
  <si>
    <t>Těchto 12 posádek získává pro rok 2010 1.výkonnostní třídu C2S</t>
  </si>
  <si>
    <t>Posádky na 16.až 23.místě a bratři Jan a Petr Zdráhalové získávají 2.VT C2S.</t>
  </si>
  <si>
    <t>Dvě další posádky bodovaly pouze v jednom závodě</t>
  </si>
  <si>
    <t>Tito tři závodníci získávají pro rok 2010 Mistrovskou výkonnostní třídu KS</t>
  </si>
  <si>
    <r>
      <t xml:space="preserve">Kategorie K1M </t>
    </r>
    <r>
      <rPr>
        <sz val="10"/>
        <rFont val="Arial CE"/>
        <family val="2"/>
      </rPr>
      <t>- pokračování</t>
    </r>
  </si>
  <si>
    <t>Těchto 17 závodníků získává pro rok 2010 1.výkonnostní třídu KS</t>
  </si>
  <si>
    <t>Závodníci na 21.až 50.místě získávají 2.VT KS.</t>
  </si>
  <si>
    <t>Osm dalších závodníků bodovalo pouze v jednom závodě</t>
  </si>
  <si>
    <t>Zpracoval dne 30.srpna 2009 :</t>
  </si>
  <si>
    <t>Rudolf Crha v.r.</t>
  </si>
  <si>
    <t xml:space="preserve">Veškeré připomínky a event.reklamace posílejte na adresu počtáře : </t>
  </si>
  <si>
    <t>rcmb@centrum.cz</t>
  </si>
  <si>
    <t>nebodoval</t>
  </si>
  <si>
    <t>nepřihlášen</t>
  </si>
  <si>
    <t>omluven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</si>
</sst>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left" indent="1"/>
    </xf>
    <xf numFmtId="1" fontId="2" fillId="0" borderId="7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0" borderId="13" xfId="0" applyNumberFormat="1" applyFill="1" applyBorder="1" applyAlignment="1">
      <alignment horizontal="left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left" indent="1"/>
    </xf>
    <xf numFmtId="0" fontId="0" fillId="0" borderId="16" xfId="0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 inden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left" indent="1"/>
    </xf>
    <xf numFmtId="1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0" fillId="0" borderId="7" xfId="0" applyNumberFormat="1" applyFill="1" applyBorder="1" applyAlignment="1">
      <alignment/>
    </xf>
    <xf numFmtId="1" fontId="0" fillId="0" borderId="7" xfId="0" applyNumberFormat="1" applyFill="1" applyBorder="1" applyAlignment="1">
      <alignment horizontal="left" indent="1"/>
    </xf>
    <xf numFmtId="1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" fontId="0" fillId="0" borderId="31" xfId="0" applyNumberFormat="1" applyFill="1" applyBorder="1" applyAlignment="1">
      <alignment/>
    </xf>
    <xf numFmtId="1" fontId="0" fillId="0" borderId="31" xfId="0" applyNumberFormat="1" applyFill="1" applyBorder="1" applyAlignment="1">
      <alignment horizontal="left" indent="1"/>
    </xf>
    <xf numFmtId="1" fontId="0" fillId="0" borderId="31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0" fillId="0" borderId="31" xfId="0" applyFill="1" applyBorder="1" applyAlignment="1">
      <alignment horizontal="left" indent="1"/>
    </xf>
    <xf numFmtId="0" fontId="0" fillId="0" borderId="31" xfId="0" applyFill="1" applyBorder="1" applyAlignment="1">
      <alignment/>
    </xf>
    <xf numFmtId="0" fontId="6" fillId="3" borderId="32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left" indent="1"/>
    </xf>
    <xf numFmtId="0" fontId="0" fillId="0" borderId="1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/>
    </xf>
    <xf numFmtId="0" fontId="0" fillId="0" borderId="7" xfId="0" applyFill="1" applyBorder="1" applyAlignment="1">
      <alignment horizontal="left" indent="1"/>
    </xf>
    <xf numFmtId="0" fontId="0" fillId="0" borderId="7" xfId="0" applyFill="1" applyBorder="1" applyAlignment="1">
      <alignment/>
    </xf>
    <xf numFmtId="0" fontId="6" fillId="3" borderId="30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left" inden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0" fillId="0" borderId="37" xfId="0" applyFill="1" applyBorder="1" applyAlignment="1">
      <alignment horizontal="left" indent="1"/>
    </xf>
    <xf numFmtId="1" fontId="2" fillId="0" borderId="2" xfId="0" applyNumberFormat="1" applyFont="1" applyFill="1" applyBorder="1" applyAlignment="1">
      <alignment horizontal="left" inden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/>
    </xf>
    <xf numFmtId="1" fontId="2" fillId="0" borderId="4" xfId="0" applyNumberFormat="1" applyFont="1" applyFill="1" applyBorder="1" applyAlignment="1">
      <alignment horizontal="left" indent="1"/>
    </xf>
    <xf numFmtId="1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left"/>
    </xf>
    <xf numFmtId="1" fontId="2" fillId="0" borderId="35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 horizontal="left" indent="1"/>
    </xf>
    <xf numFmtId="0" fontId="0" fillId="0" borderId="35" xfId="0" applyFill="1" applyBorder="1" applyAlignment="1">
      <alignment horizontal="left"/>
    </xf>
    <xf numFmtId="1" fontId="2" fillId="0" borderId="36" xfId="0" applyNumberFormat="1" applyFont="1" applyFill="1" applyBorder="1" applyAlignment="1">
      <alignment/>
    </xf>
    <xf numFmtId="0" fontId="0" fillId="0" borderId="36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" fontId="2" fillId="0" borderId="35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 horizontal="left" indent="1"/>
    </xf>
    <xf numFmtId="1" fontId="2" fillId="0" borderId="35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left"/>
    </xf>
    <xf numFmtId="0" fontId="0" fillId="4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1" fontId="2" fillId="0" borderId="17" xfId="0" applyNumberFormat="1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left" indent="1"/>
    </xf>
    <xf numFmtId="0" fontId="0" fillId="0" borderId="19" xfId="0" applyFill="1" applyBorder="1" applyAlignment="1">
      <alignment horizontal="left"/>
    </xf>
    <xf numFmtId="0" fontId="0" fillId="5" borderId="3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/>
    </xf>
    <xf numFmtId="1" fontId="0" fillId="0" borderId="16" xfId="0" applyNumberFormat="1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19" xfId="0" applyNumberFormat="1" applyFill="1" applyBorder="1" applyAlignment="1">
      <alignment horizontal="left" indent="1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7" xfId="0" applyNumberFormat="1" applyFill="1" applyBorder="1" applyAlignment="1">
      <alignment horizontal="right"/>
    </xf>
    <xf numFmtId="0" fontId="0" fillId="0" borderId="7" xfId="0" applyFont="1" applyFill="1" applyBorder="1" applyAlignment="1">
      <alignment horizontal="left" indent="1"/>
    </xf>
    <xf numFmtId="0" fontId="6" fillId="0" borderId="25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24" xfId="0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 indent="1"/>
    </xf>
    <xf numFmtId="1" fontId="2" fillId="4" borderId="0" xfId="0" applyNumberFormat="1" applyFont="1" applyFill="1" applyBorder="1" applyAlignment="1">
      <alignment horizontal="left" indent="1"/>
    </xf>
    <xf numFmtId="1" fontId="2" fillId="2" borderId="0" xfId="0" applyNumberFormat="1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workbookViewId="0" topLeftCell="A202">
      <selection activeCell="B207" sqref="B207"/>
    </sheetView>
  </sheetViews>
  <sheetFormatPr defaultColWidth="9.00390625" defaultRowHeight="12.75"/>
  <cols>
    <col min="1" max="1" width="3.75390625" style="10" customWidth="1"/>
    <col min="2" max="2" width="7.375" style="2" customWidth="1"/>
    <col min="3" max="3" width="18.875" style="2" customWidth="1"/>
    <col min="4" max="4" width="4.25390625" style="2" customWidth="1"/>
    <col min="5" max="5" width="3.875" style="2" hidden="1" customWidth="1"/>
    <col min="6" max="6" width="9.25390625" style="2" customWidth="1"/>
    <col min="7" max="14" width="4.25390625" style="8" customWidth="1"/>
    <col min="15" max="16" width="4.25390625" style="2" hidden="1" customWidth="1"/>
    <col min="17" max="17" width="9.125" style="1" customWidth="1"/>
    <col min="18" max="16384" width="9.125" style="2" customWidth="1"/>
  </cols>
  <sheetData>
    <row r="1" spans="3:17" ht="18" customHeight="1">
      <c r="C1" s="15" t="s">
        <v>189</v>
      </c>
      <c r="D1" s="3"/>
      <c r="E1" s="3"/>
      <c r="G1" s="281" t="s">
        <v>156</v>
      </c>
      <c r="H1" s="282"/>
      <c r="I1" s="283" t="s">
        <v>140</v>
      </c>
      <c r="J1" s="284"/>
      <c r="K1" s="282" t="s">
        <v>139</v>
      </c>
      <c r="L1" s="282"/>
      <c r="M1" s="41" t="s">
        <v>141</v>
      </c>
      <c r="N1" s="42" t="s">
        <v>120</v>
      </c>
      <c r="O1" s="40"/>
      <c r="P1" s="40"/>
      <c r="Q1" s="43" t="s">
        <v>119</v>
      </c>
    </row>
    <row r="2" spans="1:17" ht="18" customHeight="1">
      <c r="A2" s="62">
        <v>1</v>
      </c>
      <c r="B2" s="63">
        <v>9035</v>
      </c>
      <c r="C2" s="64" t="s">
        <v>59</v>
      </c>
      <c r="D2" s="65">
        <v>76</v>
      </c>
      <c r="E2" s="65" t="s">
        <v>175</v>
      </c>
      <c r="F2" s="66" t="s">
        <v>1</v>
      </c>
      <c r="G2" s="67">
        <v>75</v>
      </c>
      <c r="H2" s="65">
        <v>68</v>
      </c>
      <c r="I2" s="67">
        <v>75</v>
      </c>
      <c r="J2" s="68">
        <v>75</v>
      </c>
      <c r="K2" s="69">
        <v>0</v>
      </c>
      <c r="L2" s="69">
        <v>0</v>
      </c>
      <c r="M2" s="70">
        <v>62</v>
      </c>
      <c r="N2" s="68">
        <v>75</v>
      </c>
      <c r="O2" s="63">
        <f>MIN(G2:N2)</f>
        <v>0</v>
      </c>
      <c r="P2" s="63">
        <f>SMALL(G2:N2,2)</f>
        <v>0</v>
      </c>
      <c r="Q2" s="71">
        <f>SUM(G2:N2)-O2-P2</f>
        <v>430</v>
      </c>
    </row>
    <row r="3" spans="1:17" ht="18" customHeight="1">
      <c r="A3" s="72">
        <v>2</v>
      </c>
      <c r="B3" s="73">
        <v>9032</v>
      </c>
      <c r="C3" s="74" t="s">
        <v>60</v>
      </c>
      <c r="D3" s="75">
        <v>84</v>
      </c>
      <c r="E3" s="75">
        <v>1</v>
      </c>
      <c r="F3" s="76" t="s">
        <v>1</v>
      </c>
      <c r="G3" s="77">
        <v>68</v>
      </c>
      <c r="H3" s="75">
        <v>57</v>
      </c>
      <c r="I3" s="77">
        <v>57</v>
      </c>
      <c r="J3" s="78">
        <v>40</v>
      </c>
      <c r="K3" s="79">
        <v>75</v>
      </c>
      <c r="L3" s="79">
        <v>75</v>
      </c>
      <c r="M3" s="77">
        <v>37</v>
      </c>
      <c r="N3" s="78">
        <v>62</v>
      </c>
      <c r="O3" s="73">
        <f aca="true" t="shared" si="0" ref="O3:O47">MIN(G3:N3)</f>
        <v>37</v>
      </c>
      <c r="P3" s="73">
        <f aca="true" t="shared" si="1" ref="P3:P47">SMALL(G3:N3,2)</f>
        <v>40</v>
      </c>
      <c r="Q3" s="80">
        <f aca="true" t="shared" si="2" ref="Q3:Q47">SUM(G3:N3)-O3-P3</f>
        <v>394</v>
      </c>
    </row>
    <row r="4" spans="1:17" ht="18" customHeight="1" thickBot="1">
      <c r="A4" s="117">
        <v>3</v>
      </c>
      <c r="B4" s="118">
        <v>12016</v>
      </c>
      <c r="C4" s="119" t="s">
        <v>58</v>
      </c>
      <c r="D4" s="120">
        <v>76</v>
      </c>
      <c r="E4" s="120" t="s">
        <v>175</v>
      </c>
      <c r="F4" s="121" t="s">
        <v>27</v>
      </c>
      <c r="G4" s="122">
        <v>62</v>
      </c>
      <c r="H4" s="123">
        <v>75</v>
      </c>
      <c r="I4" s="122">
        <v>62</v>
      </c>
      <c r="J4" s="124">
        <v>68</v>
      </c>
      <c r="K4" s="125">
        <v>0</v>
      </c>
      <c r="L4" s="125">
        <v>0</v>
      </c>
      <c r="M4" s="122">
        <v>57</v>
      </c>
      <c r="N4" s="124">
        <v>49</v>
      </c>
      <c r="O4" s="118">
        <f t="shared" si="0"/>
        <v>0</v>
      </c>
      <c r="P4" s="118">
        <f t="shared" si="1"/>
        <v>0</v>
      </c>
      <c r="Q4" s="126">
        <f t="shared" si="2"/>
        <v>373</v>
      </c>
    </row>
    <row r="5" spans="1:17" ht="18" customHeight="1">
      <c r="A5" s="285" t="s">
        <v>205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7"/>
    </row>
    <row r="6" spans="1:17" ht="18" customHeight="1">
      <c r="A6" s="72">
        <v>4</v>
      </c>
      <c r="B6" s="73">
        <v>9033</v>
      </c>
      <c r="C6" s="74" t="s">
        <v>61</v>
      </c>
      <c r="D6" s="75">
        <v>78</v>
      </c>
      <c r="E6" s="75" t="s">
        <v>175</v>
      </c>
      <c r="F6" s="76" t="s">
        <v>1</v>
      </c>
      <c r="G6" s="77">
        <v>57</v>
      </c>
      <c r="H6" s="75">
        <v>62</v>
      </c>
      <c r="I6" s="77">
        <v>68</v>
      </c>
      <c r="J6" s="78">
        <v>37</v>
      </c>
      <c r="K6" s="81">
        <v>0</v>
      </c>
      <c r="L6" s="81">
        <v>0</v>
      </c>
      <c r="M6" s="82">
        <v>75</v>
      </c>
      <c r="N6" s="78">
        <v>68</v>
      </c>
      <c r="O6" s="73">
        <f t="shared" si="0"/>
        <v>0</v>
      </c>
      <c r="P6" s="73">
        <f t="shared" si="1"/>
        <v>0</v>
      </c>
      <c r="Q6" s="80">
        <f t="shared" si="2"/>
        <v>367</v>
      </c>
    </row>
    <row r="7" spans="1:17" ht="18" customHeight="1">
      <c r="A7" s="72">
        <v>5</v>
      </c>
      <c r="B7" s="83">
        <v>9001</v>
      </c>
      <c r="C7" s="84" t="s">
        <v>28</v>
      </c>
      <c r="D7" s="85">
        <v>89</v>
      </c>
      <c r="E7" s="85">
        <v>1</v>
      </c>
      <c r="F7" s="86" t="s">
        <v>1</v>
      </c>
      <c r="G7" s="77">
        <v>46</v>
      </c>
      <c r="H7" s="75">
        <v>49</v>
      </c>
      <c r="I7" s="77">
        <v>49</v>
      </c>
      <c r="J7" s="78">
        <v>62</v>
      </c>
      <c r="K7" s="75">
        <v>57</v>
      </c>
      <c r="L7" s="75">
        <v>21</v>
      </c>
      <c r="M7" s="77">
        <v>9</v>
      </c>
      <c r="N7" s="78">
        <v>57</v>
      </c>
      <c r="O7" s="73">
        <f t="shared" si="0"/>
        <v>9</v>
      </c>
      <c r="P7" s="73">
        <f t="shared" si="1"/>
        <v>21</v>
      </c>
      <c r="Q7" s="80">
        <f t="shared" si="2"/>
        <v>320</v>
      </c>
    </row>
    <row r="8" spans="1:17" ht="18" customHeight="1">
      <c r="A8" s="72">
        <v>6</v>
      </c>
      <c r="B8" s="73">
        <v>12044</v>
      </c>
      <c r="C8" s="74" t="s">
        <v>22</v>
      </c>
      <c r="D8" s="75">
        <v>87</v>
      </c>
      <c r="E8" s="75">
        <v>1</v>
      </c>
      <c r="F8" s="76" t="s">
        <v>27</v>
      </c>
      <c r="G8" s="77">
        <v>33</v>
      </c>
      <c r="H8" s="75">
        <v>40</v>
      </c>
      <c r="I8" s="77">
        <v>43</v>
      </c>
      <c r="J8" s="78">
        <v>53</v>
      </c>
      <c r="K8" s="75">
        <v>68</v>
      </c>
      <c r="L8" s="75">
        <v>23</v>
      </c>
      <c r="M8" s="77">
        <v>68</v>
      </c>
      <c r="N8" s="78">
        <v>43</v>
      </c>
      <c r="O8" s="73">
        <f>MIN(G8:N8)</f>
        <v>23</v>
      </c>
      <c r="P8" s="73">
        <f>SMALL(G8:N8,2)</f>
        <v>33</v>
      </c>
      <c r="Q8" s="80">
        <f>SUM(G8:N8)-O8-P8</f>
        <v>315</v>
      </c>
    </row>
    <row r="9" spans="1:17" ht="18" customHeight="1">
      <c r="A9" s="72">
        <v>7</v>
      </c>
      <c r="B9" s="73">
        <v>12039</v>
      </c>
      <c r="C9" s="74" t="s">
        <v>67</v>
      </c>
      <c r="D9" s="75">
        <v>86</v>
      </c>
      <c r="E9" s="75">
        <v>1</v>
      </c>
      <c r="F9" s="76" t="s">
        <v>27</v>
      </c>
      <c r="G9" s="77">
        <v>43</v>
      </c>
      <c r="H9" s="75">
        <v>46</v>
      </c>
      <c r="I9" s="77">
        <v>53</v>
      </c>
      <c r="J9" s="78">
        <v>57</v>
      </c>
      <c r="K9" s="75">
        <v>62</v>
      </c>
      <c r="L9" s="75">
        <v>19</v>
      </c>
      <c r="M9" s="77">
        <v>53</v>
      </c>
      <c r="N9" s="78">
        <v>5</v>
      </c>
      <c r="O9" s="73">
        <f t="shared" si="0"/>
        <v>5</v>
      </c>
      <c r="P9" s="73">
        <f t="shared" si="1"/>
        <v>19</v>
      </c>
      <c r="Q9" s="80">
        <f t="shared" si="2"/>
        <v>314</v>
      </c>
    </row>
    <row r="10" spans="1:17" ht="18" customHeight="1">
      <c r="A10" s="72">
        <v>8</v>
      </c>
      <c r="B10" s="73">
        <v>9018</v>
      </c>
      <c r="C10" s="74" t="s">
        <v>64</v>
      </c>
      <c r="D10" s="75">
        <v>86</v>
      </c>
      <c r="E10" s="75">
        <v>1</v>
      </c>
      <c r="F10" s="76" t="s">
        <v>1</v>
      </c>
      <c r="G10" s="77">
        <v>53</v>
      </c>
      <c r="H10" s="75">
        <v>53</v>
      </c>
      <c r="I10" s="77">
        <v>46</v>
      </c>
      <c r="J10" s="78">
        <v>46</v>
      </c>
      <c r="K10" s="75">
        <v>53</v>
      </c>
      <c r="L10" s="75">
        <v>7</v>
      </c>
      <c r="M10" s="77">
        <v>7</v>
      </c>
      <c r="N10" s="78">
        <v>53</v>
      </c>
      <c r="O10" s="73">
        <f t="shared" si="0"/>
        <v>7</v>
      </c>
      <c r="P10" s="73">
        <f t="shared" si="1"/>
        <v>7</v>
      </c>
      <c r="Q10" s="80">
        <f t="shared" si="2"/>
        <v>304</v>
      </c>
    </row>
    <row r="11" spans="1:17" ht="18" customHeight="1">
      <c r="A11" s="72">
        <v>9</v>
      </c>
      <c r="B11" s="83">
        <v>12029</v>
      </c>
      <c r="C11" s="84" t="s">
        <v>40</v>
      </c>
      <c r="D11" s="85">
        <v>89</v>
      </c>
      <c r="E11" s="75">
        <v>1</v>
      </c>
      <c r="F11" s="86" t="s">
        <v>27</v>
      </c>
      <c r="G11" s="77">
        <v>27</v>
      </c>
      <c r="H11" s="75">
        <v>35</v>
      </c>
      <c r="I11" s="77">
        <v>35</v>
      </c>
      <c r="J11" s="78">
        <v>27</v>
      </c>
      <c r="K11" s="75">
        <v>43</v>
      </c>
      <c r="L11" s="75">
        <v>68</v>
      </c>
      <c r="M11" s="77">
        <v>43</v>
      </c>
      <c r="N11" s="78">
        <v>37</v>
      </c>
      <c r="O11" s="73">
        <f t="shared" si="0"/>
        <v>27</v>
      </c>
      <c r="P11" s="73">
        <f t="shared" si="1"/>
        <v>27</v>
      </c>
      <c r="Q11" s="80">
        <f t="shared" si="2"/>
        <v>261</v>
      </c>
    </row>
    <row r="12" spans="1:17" ht="18" customHeight="1">
      <c r="A12" s="72">
        <v>10</v>
      </c>
      <c r="B12" s="73">
        <v>12009</v>
      </c>
      <c r="C12" s="74" t="s">
        <v>69</v>
      </c>
      <c r="D12" s="75">
        <v>86</v>
      </c>
      <c r="E12" s="75">
        <v>1</v>
      </c>
      <c r="F12" s="76" t="s">
        <v>27</v>
      </c>
      <c r="G12" s="77">
        <v>35</v>
      </c>
      <c r="H12" s="75">
        <v>6</v>
      </c>
      <c r="I12" s="77">
        <v>21</v>
      </c>
      <c r="J12" s="78">
        <v>49</v>
      </c>
      <c r="K12" s="75">
        <v>49</v>
      </c>
      <c r="L12" s="75">
        <v>46</v>
      </c>
      <c r="M12" s="77">
        <v>46</v>
      </c>
      <c r="N12" s="78">
        <v>10</v>
      </c>
      <c r="O12" s="73">
        <f t="shared" si="0"/>
        <v>6</v>
      </c>
      <c r="P12" s="73">
        <f t="shared" si="1"/>
        <v>10</v>
      </c>
      <c r="Q12" s="80">
        <f t="shared" si="2"/>
        <v>246</v>
      </c>
    </row>
    <row r="13" spans="1:17" ht="18" customHeight="1">
      <c r="A13" s="72">
        <v>11</v>
      </c>
      <c r="B13" s="83">
        <v>12023</v>
      </c>
      <c r="C13" s="74" t="s">
        <v>52</v>
      </c>
      <c r="D13" s="75">
        <v>90</v>
      </c>
      <c r="E13" s="75">
        <v>1</v>
      </c>
      <c r="F13" s="86" t="s">
        <v>27</v>
      </c>
      <c r="G13" s="77">
        <v>29</v>
      </c>
      <c r="H13" s="75">
        <v>43</v>
      </c>
      <c r="I13" s="77">
        <v>37</v>
      </c>
      <c r="J13" s="78">
        <v>33</v>
      </c>
      <c r="K13" s="75">
        <v>29</v>
      </c>
      <c r="L13" s="75">
        <v>17</v>
      </c>
      <c r="M13" s="77">
        <v>14</v>
      </c>
      <c r="N13" s="78">
        <v>46</v>
      </c>
      <c r="O13" s="73">
        <f t="shared" si="0"/>
        <v>14</v>
      </c>
      <c r="P13" s="73">
        <f t="shared" si="1"/>
        <v>17</v>
      </c>
      <c r="Q13" s="80">
        <f t="shared" si="2"/>
        <v>217</v>
      </c>
    </row>
    <row r="14" spans="1:17" ht="18" customHeight="1">
      <c r="A14" s="72">
        <v>11</v>
      </c>
      <c r="B14" s="87">
        <v>9152</v>
      </c>
      <c r="C14" s="88" t="s">
        <v>127</v>
      </c>
      <c r="D14" s="89">
        <v>92</v>
      </c>
      <c r="E14" s="75">
        <v>1</v>
      </c>
      <c r="F14" s="90" t="s">
        <v>1</v>
      </c>
      <c r="G14" s="77">
        <v>37</v>
      </c>
      <c r="H14" s="75">
        <v>27</v>
      </c>
      <c r="I14" s="77">
        <v>29</v>
      </c>
      <c r="J14" s="78">
        <v>29</v>
      </c>
      <c r="K14" s="75">
        <v>21</v>
      </c>
      <c r="L14" s="75">
        <v>62</v>
      </c>
      <c r="M14" s="77">
        <v>27</v>
      </c>
      <c r="N14" s="78">
        <v>33</v>
      </c>
      <c r="O14" s="73">
        <f t="shared" si="0"/>
        <v>21</v>
      </c>
      <c r="P14" s="73">
        <f t="shared" si="1"/>
        <v>27</v>
      </c>
      <c r="Q14" s="80">
        <f t="shared" si="2"/>
        <v>217</v>
      </c>
    </row>
    <row r="15" spans="1:17" ht="18" customHeight="1">
      <c r="A15" s="72">
        <v>13</v>
      </c>
      <c r="B15" s="83">
        <v>119086</v>
      </c>
      <c r="C15" s="84" t="s">
        <v>38</v>
      </c>
      <c r="D15" s="85">
        <v>90</v>
      </c>
      <c r="E15" s="85" t="s">
        <v>116</v>
      </c>
      <c r="F15" s="91" t="s">
        <v>0</v>
      </c>
      <c r="G15" s="77">
        <v>40</v>
      </c>
      <c r="H15" s="75">
        <v>37</v>
      </c>
      <c r="I15" s="77">
        <v>5</v>
      </c>
      <c r="J15" s="78">
        <v>15</v>
      </c>
      <c r="K15" s="75">
        <v>46</v>
      </c>
      <c r="L15" s="75">
        <v>31</v>
      </c>
      <c r="M15" s="77">
        <v>29</v>
      </c>
      <c r="N15" s="78">
        <v>6</v>
      </c>
      <c r="O15" s="73">
        <f t="shared" si="0"/>
        <v>5</v>
      </c>
      <c r="P15" s="73">
        <f t="shared" si="1"/>
        <v>6</v>
      </c>
      <c r="Q15" s="80">
        <f t="shared" si="2"/>
        <v>198</v>
      </c>
    </row>
    <row r="16" spans="1:17" ht="18" customHeight="1">
      <c r="A16" s="72">
        <v>14</v>
      </c>
      <c r="B16" s="83">
        <v>133009</v>
      </c>
      <c r="C16" s="84" t="s">
        <v>125</v>
      </c>
      <c r="D16" s="85">
        <v>91</v>
      </c>
      <c r="E16" s="75">
        <v>1</v>
      </c>
      <c r="F16" s="86" t="s">
        <v>126</v>
      </c>
      <c r="G16" s="77">
        <v>31</v>
      </c>
      <c r="H16" s="75">
        <v>29</v>
      </c>
      <c r="I16" s="77">
        <v>17</v>
      </c>
      <c r="J16" s="78">
        <v>7</v>
      </c>
      <c r="K16" s="75">
        <v>40</v>
      </c>
      <c r="L16" s="75">
        <v>40</v>
      </c>
      <c r="M16" s="77">
        <v>40</v>
      </c>
      <c r="N16" s="78">
        <v>11</v>
      </c>
      <c r="O16" s="73">
        <f t="shared" si="0"/>
        <v>7</v>
      </c>
      <c r="P16" s="73">
        <f t="shared" si="1"/>
        <v>11</v>
      </c>
      <c r="Q16" s="80">
        <f t="shared" si="2"/>
        <v>197</v>
      </c>
    </row>
    <row r="17" spans="1:17" ht="18" customHeight="1">
      <c r="A17" s="72">
        <v>15</v>
      </c>
      <c r="B17" s="83">
        <v>12022</v>
      </c>
      <c r="C17" s="74" t="s">
        <v>51</v>
      </c>
      <c r="D17" s="75">
        <v>91</v>
      </c>
      <c r="E17" s="75">
        <v>1</v>
      </c>
      <c r="F17" s="86" t="s">
        <v>27</v>
      </c>
      <c r="G17" s="77">
        <v>14</v>
      </c>
      <c r="H17" s="75">
        <v>25</v>
      </c>
      <c r="I17" s="77">
        <v>19</v>
      </c>
      <c r="J17" s="78">
        <v>17</v>
      </c>
      <c r="K17" s="75">
        <v>17</v>
      </c>
      <c r="L17" s="75">
        <v>57</v>
      </c>
      <c r="M17" s="77">
        <v>49</v>
      </c>
      <c r="N17" s="78">
        <v>14</v>
      </c>
      <c r="O17" s="73">
        <f t="shared" si="0"/>
        <v>14</v>
      </c>
      <c r="P17" s="73">
        <f t="shared" si="1"/>
        <v>14</v>
      </c>
      <c r="Q17" s="80">
        <f t="shared" si="2"/>
        <v>184</v>
      </c>
    </row>
    <row r="18" spans="1:17" ht="18" customHeight="1">
      <c r="A18" s="72">
        <v>16</v>
      </c>
      <c r="B18" s="83">
        <v>23060</v>
      </c>
      <c r="C18" s="84" t="s">
        <v>39</v>
      </c>
      <c r="D18" s="85">
        <v>88</v>
      </c>
      <c r="E18" s="85" t="s">
        <v>116</v>
      </c>
      <c r="F18" s="91" t="s">
        <v>162</v>
      </c>
      <c r="G18" s="77">
        <v>23</v>
      </c>
      <c r="H18" s="75">
        <v>23</v>
      </c>
      <c r="I18" s="77">
        <v>27</v>
      </c>
      <c r="J18" s="78">
        <v>13</v>
      </c>
      <c r="K18" s="75">
        <v>37</v>
      </c>
      <c r="L18" s="75">
        <v>49</v>
      </c>
      <c r="M18" s="77">
        <v>23</v>
      </c>
      <c r="N18" s="78">
        <v>21</v>
      </c>
      <c r="O18" s="73">
        <f t="shared" si="0"/>
        <v>13</v>
      </c>
      <c r="P18" s="73">
        <f t="shared" si="1"/>
        <v>21</v>
      </c>
      <c r="Q18" s="80">
        <f t="shared" si="2"/>
        <v>182</v>
      </c>
    </row>
    <row r="19" spans="1:17" ht="18" customHeight="1">
      <c r="A19" s="72">
        <v>17</v>
      </c>
      <c r="B19" s="73">
        <v>12034</v>
      </c>
      <c r="C19" s="74" t="s">
        <v>62</v>
      </c>
      <c r="D19" s="75">
        <v>77</v>
      </c>
      <c r="E19" s="75">
        <v>1</v>
      </c>
      <c r="F19" s="76" t="s">
        <v>27</v>
      </c>
      <c r="G19" s="92">
        <v>0</v>
      </c>
      <c r="H19" s="81">
        <v>0</v>
      </c>
      <c r="I19" s="77">
        <v>9</v>
      </c>
      <c r="J19" s="78">
        <v>35</v>
      </c>
      <c r="K19" s="75">
        <v>23</v>
      </c>
      <c r="L19" s="75">
        <v>43</v>
      </c>
      <c r="M19" s="77">
        <v>33</v>
      </c>
      <c r="N19" s="78">
        <v>35</v>
      </c>
      <c r="O19" s="73">
        <f t="shared" si="0"/>
        <v>0</v>
      </c>
      <c r="P19" s="73">
        <f t="shared" si="1"/>
        <v>0</v>
      </c>
      <c r="Q19" s="80">
        <f t="shared" si="2"/>
        <v>178</v>
      </c>
    </row>
    <row r="20" spans="1:17" ht="18" customHeight="1">
      <c r="A20" s="72">
        <v>18</v>
      </c>
      <c r="B20" s="73">
        <v>9089</v>
      </c>
      <c r="C20" s="74" t="s">
        <v>63</v>
      </c>
      <c r="D20" s="75">
        <v>74</v>
      </c>
      <c r="E20" s="75">
        <v>1</v>
      </c>
      <c r="F20" s="76" t="s">
        <v>1</v>
      </c>
      <c r="G20" s="92">
        <v>0</v>
      </c>
      <c r="H20" s="81">
        <v>0</v>
      </c>
      <c r="I20" s="77">
        <v>2</v>
      </c>
      <c r="J20" s="78">
        <v>23</v>
      </c>
      <c r="K20" s="75">
        <v>33</v>
      </c>
      <c r="L20" s="75">
        <v>53</v>
      </c>
      <c r="M20" s="77">
        <v>35</v>
      </c>
      <c r="N20" s="78">
        <v>31</v>
      </c>
      <c r="O20" s="73">
        <f t="shared" si="0"/>
        <v>0</v>
      </c>
      <c r="P20" s="73">
        <f t="shared" si="1"/>
        <v>0</v>
      </c>
      <c r="Q20" s="80">
        <f t="shared" si="2"/>
        <v>177</v>
      </c>
    </row>
    <row r="21" spans="1:17" ht="18" customHeight="1">
      <c r="A21" s="72">
        <v>19</v>
      </c>
      <c r="B21" s="83">
        <v>9153</v>
      </c>
      <c r="C21" s="84" t="s">
        <v>128</v>
      </c>
      <c r="D21" s="85">
        <v>92</v>
      </c>
      <c r="E21" s="85" t="s">
        <v>116</v>
      </c>
      <c r="F21" s="91" t="s">
        <v>1</v>
      </c>
      <c r="G21" s="77">
        <v>7</v>
      </c>
      <c r="H21" s="75">
        <v>31</v>
      </c>
      <c r="I21" s="77">
        <v>23</v>
      </c>
      <c r="J21" s="78">
        <v>21</v>
      </c>
      <c r="K21" s="75">
        <v>27</v>
      </c>
      <c r="L21" s="75">
        <v>37</v>
      </c>
      <c r="M21" s="77">
        <v>10</v>
      </c>
      <c r="N21" s="78">
        <v>25</v>
      </c>
      <c r="O21" s="73">
        <f t="shared" si="0"/>
        <v>7</v>
      </c>
      <c r="P21" s="73">
        <f t="shared" si="1"/>
        <v>10</v>
      </c>
      <c r="Q21" s="80">
        <f t="shared" si="2"/>
        <v>164</v>
      </c>
    </row>
    <row r="22" spans="1:17" ht="18" customHeight="1" thickBot="1">
      <c r="A22" s="72">
        <v>19</v>
      </c>
      <c r="B22" s="73">
        <v>12030</v>
      </c>
      <c r="C22" s="74" t="s">
        <v>66</v>
      </c>
      <c r="D22" s="75">
        <v>77</v>
      </c>
      <c r="E22" s="75">
        <v>1</v>
      </c>
      <c r="F22" s="76" t="s">
        <v>27</v>
      </c>
      <c r="G22" s="77">
        <v>49</v>
      </c>
      <c r="H22" s="75">
        <v>33</v>
      </c>
      <c r="I22" s="77">
        <v>33</v>
      </c>
      <c r="J22" s="78">
        <v>5</v>
      </c>
      <c r="K22" s="81">
        <v>0</v>
      </c>
      <c r="L22" s="81">
        <v>0</v>
      </c>
      <c r="M22" s="77">
        <v>31</v>
      </c>
      <c r="N22" s="78">
        <v>13</v>
      </c>
      <c r="O22" s="73">
        <f t="shared" si="0"/>
        <v>0</v>
      </c>
      <c r="P22" s="73">
        <f t="shared" si="1"/>
        <v>0</v>
      </c>
      <c r="Q22" s="80">
        <f t="shared" si="2"/>
        <v>164</v>
      </c>
    </row>
    <row r="23" spans="1:17" ht="18" customHeight="1">
      <c r="A23" s="285" t="s">
        <v>204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7"/>
    </row>
    <row r="24" spans="1:17" ht="18" customHeight="1">
      <c r="A24" s="72">
        <v>21</v>
      </c>
      <c r="B24" s="73">
        <v>12033</v>
      </c>
      <c r="C24" s="74" t="s">
        <v>68</v>
      </c>
      <c r="D24" s="75">
        <v>86</v>
      </c>
      <c r="E24" s="75">
        <v>1</v>
      </c>
      <c r="F24" s="76" t="s">
        <v>27</v>
      </c>
      <c r="G24" s="77">
        <v>15</v>
      </c>
      <c r="H24" s="75">
        <v>19</v>
      </c>
      <c r="I24" s="77">
        <v>40</v>
      </c>
      <c r="J24" s="78">
        <v>43</v>
      </c>
      <c r="K24" s="81">
        <v>0</v>
      </c>
      <c r="L24" s="81">
        <v>0</v>
      </c>
      <c r="M24" s="77">
        <v>21</v>
      </c>
      <c r="N24" s="78">
        <v>9</v>
      </c>
      <c r="O24" s="73">
        <f t="shared" si="0"/>
        <v>0</v>
      </c>
      <c r="P24" s="73">
        <f t="shared" si="1"/>
        <v>0</v>
      </c>
      <c r="Q24" s="80">
        <f t="shared" si="2"/>
        <v>147</v>
      </c>
    </row>
    <row r="25" spans="1:17" ht="18" customHeight="1">
      <c r="A25" s="72">
        <v>22</v>
      </c>
      <c r="B25" s="83">
        <v>132040</v>
      </c>
      <c r="C25" s="84" t="s">
        <v>49</v>
      </c>
      <c r="D25" s="85">
        <v>90</v>
      </c>
      <c r="E25" s="85" t="s">
        <v>116</v>
      </c>
      <c r="F25" s="91" t="s">
        <v>50</v>
      </c>
      <c r="G25" s="77">
        <v>13</v>
      </c>
      <c r="H25" s="75">
        <v>17</v>
      </c>
      <c r="I25" s="77">
        <v>13</v>
      </c>
      <c r="J25" s="78">
        <v>25</v>
      </c>
      <c r="K25" s="75">
        <v>1</v>
      </c>
      <c r="L25" s="75">
        <v>33</v>
      </c>
      <c r="M25" s="77">
        <v>19</v>
      </c>
      <c r="N25" s="78">
        <v>27</v>
      </c>
      <c r="O25" s="73">
        <f t="shared" si="0"/>
        <v>1</v>
      </c>
      <c r="P25" s="73">
        <f t="shared" si="1"/>
        <v>13</v>
      </c>
      <c r="Q25" s="80">
        <f t="shared" si="2"/>
        <v>134</v>
      </c>
    </row>
    <row r="26" spans="1:17" ht="18" customHeight="1">
      <c r="A26" s="72">
        <v>22</v>
      </c>
      <c r="B26" s="83">
        <v>23088</v>
      </c>
      <c r="C26" s="84" t="s">
        <v>48</v>
      </c>
      <c r="D26" s="85">
        <v>68</v>
      </c>
      <c r="E26" s="85" t="s">
        <v>116</v>
      </c>
      <c r="F26" s="91" t="s">
        <v>162</v>
      </c>
      <c r="G26" s="92">
        <v>0</v>
      </c>
      <c r="H26" s="81">
        <v>0</v>
      </c>
      <c r="I26" s="77">
        <v>3</v>
      </c>
      <c r="J26" s="78">
        <v>6</v>
      </c>
      <c r="K26" s="75">
        <v>31</v>
      </c>
      <c r="L26" s="75">
        <v>29</v>
      </c>
      <c r="M26" s="77">
        <v>25</v>
      </c>
      <c r="N26" s="78">
        <v>40</v>
      </c>
      <c r="O26" s="73">
        <f t="shared" si="0"/>
        <v>0</v>
      </c>
      <c r="P26" s="73">
        <f t="shared" si="1"/>
        <v>0</v>
      </c>
      <c r="Q26" s="80">
        <f t="shared" si="2"/>
        <v>134</v>
      </c>
    </row>
    <row r="27" spans="1:17" ht="18" customHeight="1">
      <c r="A27" s="72">
        <v>24</v>
      </c>
      <c r="B27" s="83">
        <v>66001</v>
      </c>
      <c r="C27" s="84" t="s">
        <v>143</v>
      </c>
      <c r="D27" s="85">
        <v>93</v>
      </c>
      <c r="E27" s="85" t="s">
        <v>116</v>
      </c>
      <c r="F27" s="91" t="s">
        <v>70</v>
      </c>
      <c r="G27" s="77">
        <v>21</v>
      </c>
      <c r="H27" s="75">
        <v>11</v>
      </c>
      <c r="I27" s="77">
        <v>25</v>
      </c>
      <c r="J27" s="78">
        <v>14</v>
      </c>
      <c r="K27" s="75">
        <v>35</v>
      </c>
      <c r="L27" s="75">
        <v>12</v>
      </c>
      <c r="M27" s="77">
        <v>6</v>
      </c>
      <c r="N27" s="78">
        <v>23</v>
      </c>
      <c r="O27" s="73">
        <f t="shared" si="0"/>
        <v>6</v>
      </c>
      <c r="P27" s="73">
        <f t="shared" si="1"/>
        <v>11</v>
      </c>
      <c r="Q27" s="80">
        <f t="shared" si="2"/>
        <v>130</v>
      </c>
    </row>
    <row r="28" spans="1:17" ht="18" customHeight="1">
      <c r="A28" s="72">
        <v>25</v>
      </c>
      <c r="B28" s="83">
        <v>9048</v>
      </c>
      <c r="C28" s="84" t="s">
        <v>29</v>
      </c>
      <c r="D28" s="85">
        <v>90</v>
      </c>
      <c r="E28" s="75">
        <v>1</v>
      </c>
      <c r="F28" s="86" t="s">
        <v>1</v>
      </c>
      <c r="G28" s="77">
        <v>25</v>
      </c>
      <c r="H28" s="75">
        <v>21</v>
      </c>
      <c r="I28" s="77">
        <v>6</v>
      </c>
      <c r="J28" s="78">
        <v>31</v>
      </c>
      <c r="K28" s="81">
        <v>0</v>
      </c>
      <c r="L28" s="81">
        <v>0</v>
      </c>
      <c r="M28" s="77">
        <v>17</v>
      </c>
      <c r="N28" s="78">
        <v>7</v>
      </c>
      <c r="O28" s="73">
        <f t="shared" si="0"/>
        <v>0</v>
      </c>
      <c r="P28" s="73">
        <f t="shared" si="1"/>
        <v>0</v>
      </c>
      <c r="Q28" s="80">
        <f t="shared" si="2"/>
        <v>107</v>
      </c>
    </row>
    <row r="29" spans="1:17" ht="18" customHeight="1">
      <c r="A29" s="72">
        <v>26</v>
      </c>
      <c r="B29" s="83">
        <v>43008</v>
      </c>
      <c r="C29" s="84" t="s">
        <v>76</v>
      </c>
      <c r="D29" s="85">
        <v>82</v>
      </c>
      <c r="E29" s="85" t="s">
        <v>116</v>
      </c>
      <c r="F29" s="91" t="s">
        <v>6</v>
      </c>
      <c r="G29" s="77">
        <v>17</v>
      </c>
      <c r="H29" s="75">
        <v>5</v>
      </c>
      <c r="I29" s="77">
        <v>14</v>
      </c>
      <c r="J29" s="78">
        <v>9</v>
      </c>
      <c r="K29" s="75">
        <v>8</v>
      </c>
      <c r="L29" s="75">
        <v>35</v>
      </c>
      <c r="M29" s="77">
        <v>8</v>
      </c>
      <c r="N29" s="78">
        <v>19</v>
      </c>
      <c r="O29" s="73">
        <f t="shared" si="0"/>
        <v>5</v>
      </c>
      <c r="P29" s="73">
        <f t="shared" si="1"/>
        <v>8</v>
      </c>
      <c r="Q29" s="80">
        <f t="shared" si="2"/>
        <v>102</v>
      </c>
    </row>
    <row r="30" spans="1:17" ht="18" customHeight="1">
      <c r="A30" s="72">
        <v>27</v>
      </c>
      <c r="B30" s="83">
        <v>121012</v>
      </c>
      <c r="C30" s="84" t="s">
        <v>99</v>
      </c>
      <c r="D30" s="85">
        <v>89</v>
      </c>
      <c r="E30" s="85" t="s">
        <v>116</v>
      </c>
      <c r="F30" s="91" t="s">
        <v>12</v>
      </c>
      <c r="G30" s="77">
        <v>12</v>
      </c>
      <c r="H30" s="75">
        <v>4</v>
      </c>
      <c r="I30" s="77">
        <v>7</v>
      </c>
      <c r="J30" s="78">
        <v>19</v>
      </c>
      <c r="K30" s="75">
        <v>14</v>
      </c>
      <c r="L30" s="75">
        <v>13</v>
      </c>
      <c r="M30" s="77">
        <v>13</v>
      </c>
      <c r="N30" s="78">
        <v>29</v>
      </c>
      <c r="O30" s="73">
        <f t="shared" si="0"/>
        <v>4</v>
      </c>
      <c r="P30" s="73">
        <f t="shared" si="1"/>
        <v>7</v>
      </c>
      <c r="Q30" s="80">
        <f t="shared" si="2"/>
        <v>100</v>
      </c>
    </row>
    <row r="31" spans="1:17" ht="18" customHeight="1">
      <c r="A31" s="72">
        <v>28</v>
      </c>
      <c r="B31" s="83">
        <v>119010</v>
      </c>
      <c r="C31" s="84" t="s">
        <v>115</v>
      </c>
      <c r="D31" s="85">
        <v>92</v>
      </c>
      <c r="E31" s="85" t="s">
        <v>116</v>
      </c>
      <c r="F31" s="91" t="s">
        <v>0</v>
      </c>
      <c r="G31" s="77">
        <v>6</v>
      </c>
      <c r="H31" s="75">
        <v>13</v>
      </c>
      <c r="I31" s="77">
        <v>4</v>
      </c>
      <c r="J31" s="78">
        <v>2</v>
      </c>
      <c r="K31" s="75">
        <v>25</v>
      </c>
      <c r="L31" s="75">
        <v>27</v>
      </c>
      <c r="M31" s="77">
        <v>0</v>
      </c>
      <c r="N31" s="78">
        <v>0</v>
      </c>
      <c r="O31" s="73">
        <f t="shared" si="0"/>
        <v>0</v>
      </c>
      <c r="P31" s="73">
        <f t="shared" si="1"/>
        <v>0</v>
      </c>
      <c r="Q31" s="80">
        <f t="shared" si="2"/>
        <v>77</v>
      </c>
    </row>
    <row r="32" spans="1:17" ht="18" customHeight="1">
      <c r="A32" s="72">
        <v>29</v>
      </c>
      <c r="B32" s="87">
        <v>82002</v>
      </c>
      <c r="C32" s="88" t="s">
        <v>173</v>
      </c>
      <c r="D32" s="89">
        <v>94</v>
      </c>
      <c r="E32" s="85" t="s">
        <v>116</v>
      </c>
      <c r="F32" s="94" t="s">
        <v>168</v>
      </c>
      <c r="G32" s="77">
        <v>3</v>
      </c>
      <c r="H32" s="81">
        <v>0</v>
      </c>
      <c r="I32" s="77">
        <v>15</v>
      </c>
      <c r="J32" s="78">
        <v>4</v>
      </c>
      <c r="K32" s="75">
        <v>12</v>
      </c>
      <c r="L32" s="75">
        <v>8</v>
      </c>
      <c r="M32" s="77">
        <v>15</v>
      </c>
      <c r="N32" s="78">
        <v>15</v>
      </c>
      <c r="O32" s="73">
        <f t="shared" si="0"/>
        <v>0</v>
      </c>
      <c r="P32" s="73">
        <f t="shared" si="1"/>
        <v>3</v>
      </c>
      <c r="Q32" s="80">
        <f t="shared" si="2"/>
        <v>69</v>
      </c>
    </row>
    <row r="33" spans="1:17" ht="18" customHeight="1">
      <c r="A33" s="72">
        <v>30</v>
      </c>
      <c r="B33" s="83">
        <v>9100</v>
      </c>
      <c r="C33" s="84" t="s">
        <v>46</v>
      </c>
      <c r="D33" s="85">
        <v>87</v>
      </c>
      <c r="E33" s="75">
        <v>1</v>
      </c>
      <c r="F33" s="86" t="s">
        <v>1</v>
      </c>
      <c r="G33" s="77">
        <v>19</v>
      </c>
      <c r="H33" s="75">
        <v>15</v>
      </c>
      <c r="I33" s="77">
        <v>31</v>
      </c>
      <c r="J33" s="78">
        <v>3</v>
      </c>
      <c r="K33" s="95">
        <v>0</v>
      </c>
      <c r="L33" s="95">
        <v>0</v>
      </c>
      <c r="M33" s="92">
        <v>0</v>
      </c>
      <c r="N33" s="93">
        <v>0</v>
      </c>
      <c r="O33" s="73">
        <f aca="true" t="shared" si="3" ref="O33:O46">MIN(G33:N33)</f>
        <v>0</v>
      </c>
      <c r="P33" s="73">
        <f aca="true" t="shared" si="4" ref="P33:P46">SMALL(G33:N33,2)</f>
        <v>0</v>
      </c>
      <c r="Q33" s="80">
        <f aca="true" t="shared" si="5" ref="Q33:Q46">SUM(G33:N33)-O33-P33</f>
        <v>68</v>
      </c>
    </row>
    <row r="34" spans="1:17" ht="18" customHeight="1">
      <c r="A34" s="72">
        <v>31</v>
      </c>
      <c r="B34" s="83">
        <v>8016</v>
      </c>
      <c r="C34" s="84" t="s">
        <v>9</v>
      </c>
      <c r="D34" s="85">
        <v>77</v>
      </c>
      <c r="E34" s="85" t="s">
        <v>116</v>
      </c>
      <c r="F34" s="91" t="s">
        <v>3</v>
      </c>
      <c r="G34" s="77">
        <v>11</v>
      </c>
      <c r="H34" s="75">
        <v>12</v>
      </c>
      <c r="I34" s="77">
        <v>12</v>
      </c>
      <c r="J34" s="78">
        <v>10</v>
      </c>
      <c r="K34" s="75">
        <v>9</v>
      </c>
      <c r="L34" s="75">
        <v>11</v>
      </c>
      <c r="M34" s="92">
        <v>0</v>
      </c>
      <c r="N34" s="93">
        <v>0</v>
      </c>
      <c r="O34" s="73">
        <f t="shared" si="3"/>
        <v>0</v>
      </c>
      <c r="P34" s="73">
        <f t="shared" si="4"/>
        <v>0</v>
      </c>
      <c r="Q34" s="80">
        <f t="shared" si="5"/>
        <v>65</v>
      </c>
    </row>
    <row r="35" spans="1:17" ht="18" customHeight="1">
      <c r="A35" s="72">
        <v>32</v>
      </c>
      <c r="B35" s="83">
        <v>14009</v>
      </c>
      <c r="C35" s="84" t="s">
        <v>74</v>
      </c>
      <c r="D35" s="85">
        <v>87</v>
      </c>
      <c r="E35" s="85" t="s">
        <v>116</v>
      </c>
      <c r="F35" s="91" t="s">
        <v>16</v>
      </c>
      <c r="G35" s="77">
        <v>10</v>
      </c>
      <c r="H35" s="75">
        <v>8</v>
      </c>
      <c r="I35" s="92">
        <v>0</v>
      </c>
      <c r="J35" s="93">
        <v>0</v>
      </c>
      <c r="K35" s="75">
        <v>15</v>
      </c>
      <c r="L35" s="75">
        <v>25</v>
      </c>
      <c r="M35" s="92">
        <v>0</v>
      </c>
      <c r="N35" s="93">
        <v>0</v>
      </c>
      <c r="O35" s="73">
        <f t="shared" si="3"/>
        <v>0</v>
      </c>
      <c r="P35" s="73">
        <f t="shared" si="4"/>
        <v>0</v>
      </c>
      <c r="Q35" s="80">
        <f t="shared" si="5"/>
        <v>58</v>
      </c>
    </row>
    <row r="36" spans="1:17" ht="18" customHeight="1">
      <c r="A36" s="72">
        <v>33</v>
      </c>
      <c r="B36" s="83">
        <v>14027</v>
      </c>
      <c r="C36" s="84" t="s">
        <v>174</v>
      </c>
      <c r="D36" s="85">
        <v>92</v>
      </c>
      <c r="E36" s="85" t="s">
        <v>116</v>
      </c>
      <c r="F36" s="91" t="s">
        <v>16</v>
      </c>
      <c r="G36" s="77">
        <v>9</v>
      </c>
      <c r="H36" s="75">
        <v>7</v>
      </c>
      <c r="I36" s="77">
        <v>11</v>
      </c>
      <c r="J36" s="78">
        <v>8</v>
      </c>
      <c r="K36" s="75">
        <v>13</v>
      </c>
      <c r="L36" s="81">
        <v>0</v>
      </c>
      <c r="M36" s="77">
        <v>5</v>
      </c>
      <c r="N36" s="78">
        <v>8</v>
      </c>
      <c r="O36" s="73">
        <f t="shared" si="3"/>
        <v>0</v>
      </c>
      <c r="P36" s="73">
        <f t="shared" si="4"/>
        <v>5</v>
      </c>
      <c r="Q36" s="80">
        <f t="shared" si="5"/>
        <v>56</v>
      </c>
    </row>
    <row r="37" spans="1:17" ht="18" customHeight="1">
      <c r="A37" s="72">
        <v>34</v>
      </c>
      <c r="B37" s="83">
        <v>12038</v>
      </c>
      <c r="C37" s="84" t="s">
        <v>41</v>
      </c>
      <c r="D37" s="85">
        <v>85</v>
      </c>
      <c r="E37" s="85" t="s">
        <v>116</v>
      </c>
      <c r="F37" s="91" t="s">
        <v>27</v>
      </c>
      <c r="G37" s="96">
        <v>0</v>
      </c>
      <c r="H37" s="95">
        <v>0</v>
      </c>
      <c r="I37" s="77">
        <v>10</v>
      </c>
      <c r="J37" s="78">
        <v>11</v>
      </c>
      <c r="K37" s="81">
        <v>0</v>
      </c>
      <c r="L37" s="81">
        <v>0</v>
      </c>
      <c r="M37" s="77">
        <v>11</v>
      </c>
      <c r="N37" s="78">
        <v>12</v>
      </c>
      <c r="O37" s="73">
        <f t="shared" si="3"/>
        <v>0</v>
      </c>
      <c r="P37" s="73">
        <f t="shared" si="4"/>
        <v>0</v>
      </c>
      <c r="Q37" s="80">
        <f t="shared" si="5"/>
        <v>44</v>
      </c>
    </row>
    <row r="38" spans="1:17" ht="18" customHeight="1">
      <c r="A38" s="72">
        <v>35</v>
      </c>
      <c r="B38" s="83">
        <v>77007</v>
      </c>
      <c r="C38" s="84" t="s">
        <v>71</v>
      </c>
      <c r="D38" s="85">
        <v>65</v>
      </c>
      <c r="E38" s="85" t="s">
        <v>116</v>
      </c>
      <c r="F38" s="91" t="s">
        <v>172</v>
      </c>
      <c r="G38" s="77">
        <v>2</v>
      </c>
      <c r="H38" s="75">
        <v>14</v>
      </c>
      <c r="I38" s="77">
        <v>8</v>
      </c>
      <c r="J38" s="78">
        <v>12</v>
      </c>
      <c r="K38" s="75">
        <v>7</v>
      </c>
      <c r="L38" s="81">
        <v>0</v>
      </c>
      <c r="M38" s="92">
        <v>0</v>
      </c>
      <c r="N38" s="93">
        <v>0</v>
      </c>
      <c r="O38" s="73">
        <f t="shared" si="3"/>
        <v>0</v>
      </c>
      <c r="P38" s="73">
        <f t="shared" si="4"/>
        <v>0</v>
      </c>
      <c r="Q38" s="80">
        <f t="shared" si="5"/>
        <v>43</v>
      </c>
    </row>
    <row r="39" spans="1:17" ht="18" customHeight="1">
      <c r="A39" s="72">
        <v>36</v>
      </c>
      <c r="B39" s="83">
        <v>121003</v>
      </c>
      <c r="C39" s="84" t="s">
        <v>180</v>
      </c>
      <c r="D39" s="85">
        <v>95</v>
      </c>
      <c r="E39" s="75">
        <v>2</v>
      </c>
      <c r="F39" s="91" t="s">
        <v>12</v>
      </c>
      <c r="G39" s="77">
        <v>8</v>
      </c>
      <c r="H39" s="75">
        <v>10</v>
      </c>
      <c r="I39" s="96">
        <v>0</v>
      </c>
      <c r="J39" s="97">
        <v>0</v>
      </c>
      <c r="K39" s="75">
        <v>4</v>
      </c>
      <c r="L39" s="75">
        <v>10</v>
      </c>
      <c r="M39" s="96">
        <v>0</v>
      </c>
      <c r="N39" s="97">
        <v>0</v>
      </c>
      <c r="O39" s="73">
        <f t="shared" si="3"/>
        <v>0</v>
      </c>
      <c r="P39" s="73">
        <f t="shared" si="4"/>
        <v>0</v>
      </c>
      <c r="Q39" s="80">
        <f t="shared" si="5"/>
        <v>32</v>
      </c>
    </row>
    <row r="40" spans="1:17" ht="18" customHeight="1">
      <c r="A40" s="98">
        <v>37</v>
      </c>
      <c r="B40" s="99">
        <v>48081</v>
      </c>
      <c r="C40" s="100" t="s">
        <v>151</v>
      </c>
      <c r="D40" s="134">
        <v>91</v>
      </c>
      <c r="E40" s="134">
        <v>2</v>
      </c>
      <c r="F40" s="222" t="s">
        <v>10</v>
      </c>
      <c r="G40" s="135">
        <v>4</v>
      </c>
      <c r="H40" s="101">
        <v>3</v>
      </c>
      <c r="I40" s="103">
        <v>0</v>
      </c>
      <c r="J40" s="105">
        <v>0</v>
      </c>
      <c r="K40" s="101">
        <v>10</v>
      </c>
      <c r="L40" s="101">
        <v>14</v>
      </c>
      <c r="M40" s="103">
        <v>0</v>
      </c>
      <c r="N40" s="105">
        <v>0</v>
      </c>
      <c r="O40" s="106">
        <f t="shared" si="3"/>
        <v>0</v>
      </c>
      <c r="P40" s="106">
        <f t="shared" si="4"/>
        <v>0</v>
      </c>
      <c r="Q40" s="107">
        <f t="shared" si="5"/>
        <v>31</v>
      </c>
    </row>
    <row r="41" spans="2:17" ht="9" customHeight="1">
      <c r="B41" s="4"/>
      <c r="C41" s="5"/>
      <c r="D41" s="17"/>
      <c r="E41" s="17"/>
      <c r="F41" s="9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280"/>
    </row>
    <row r="42" spans="1:17" ht="18" customHeight="1">
      <c r="A42" s="292" t="s">
        <v>202</v>
      </c>
      <c r="B42" s="292"/>
      <c r="C42" s="292"/>
      <c r="D42" s="292"/>
      <c r="E42" s="292"/>
      <c r="F42" s="293"/>
      <c r="G42" s="288" t="s">
        <v>156</v>
      </c>
      <c r="H42" s="289"/>
      <c r="I42" s="290" t="s">
        <v>140</v>
      </c>
      <c r="J42" s="291"/>
      <c r="K42" s="289" t="s">
        <v>139</v>
      </c>
      <c r="L42" s="289"/>
      <c r="M42" s="137" t="s">
        <v>141</v>
      </c>
      <c r="N42" s="138" t="s">
        <v>120</v>
      </c>
      <c r="O42" s="136"/>
      <c r="P42" s="136"/>
      <c r="Q42" s="139" t="s">
        <v>119</v>
      </c>
    </row>
    <row r="43" spans="1:17" ht="18" customHeight="1">
      <c r="A43" s="108">
        <v>38</v>
      </c>
      <c r="B43" s="127">
        <v>34025</v>
      </c>
      <c r="C43" s="128" t="s">
        <v>13</v>
      </c>
      <c r="D43" s="129">
        <v>77</v>
      </c>
      <c r="E43" s="129" t="s">
        <v>116</v>
      </c>
      <c r="F43" s="130" t="s">
        <v>124</v>
      </c>
      <c r="G43" s="131">
        <v>0</v>
      </c>
      <c r="H43" s="132">
        <v>0</v>
      </c>
      <c r="I43" s="131">
        <v>0</v>
      </c>
      <c r="J43" s="133">
        <v>0</v>
      </c>
      <c r="K43" s="132">
        <v>0</v>
      </c>
      <c r="L43" s="132">
        <v>0</v>
      </c>
      <c r="M43" s="113">
        <v>12</v>
      </c>
      <c r="N43" s="115">
        <v>17</v>
      </c>
      <c r="O43" s="109">
        <f>MIN(G43:N43)</f>
        <v>0</v>
      </c>
      <c r="P43" s="109">
        <f>SMALL(G43:N43,2)</f>
        <v>0</v>
      </c>
      <c r="Q43" s="116">
        <f>SUM(G43:N43)-O43-P43</f>
        <v>29</v>
      </c>
    </row>
    <row r="44" spans="1:17" ht="18" customHeight="1">
      <c r="A44" s="72">
        <v>39</v>
      </c>
      <c r="B44" s="83">
        <v>7007</v>
      </c>
      <c r="C44" s="84" t="s">
        <v>142</v>
      </c>
      <c r="D44" s="75">
        <v>77</v>
      </c>
      <c r="E44" s="75">
        <v>2</v>
      </c>
      <c r="F44" s="91" t="s">
        <v>131</v>
      </c>
      <c r="G44" s="96">
        <v>0</v>
      </c>
      <c r="H44" s="95">
        <v>0</v>
      </c>
      <c r="I44" s="96">
        <v>0</v>
      </c>
      <c r="J44" s="97">
        <v>0</v>
      </c>
      <c r="K44" s="75">
        <v>11</v>
      </c>
      <c r="L44" s="75">
        <v>15</v>
      </c>
      <c r="M44" s="96">
        <v>0</v>
      </c>
      <c r="N44" s="97">
        <v>0</v>
      </c>
      <c r="O44" s="73">
        <f t="shared" si="3"/>
        <v>0</v>
      </c>
      <c r="P44" s="73">
        <f t="shared" si="4"/>
        <v>0</v>
      </c>
      <c r="Q44" s="80">
        <f t="shared" si="5"/>
        <v>26</v>
      </c>
    </row>
    <row r="45" spans="1:17" ht="18" customHeight="1">
      <c r="A45" s="72">
        <v>40</v>
      </c>
      <c r="B45" s="83">
        <v>97021</v>
      </c>
      <c r="C45" s="84" t="s">
        <v>199</v>
      </c>
      <c r="D45" s="75">
        <v>70</v>
      </c>
      <c r="E45" s="75">
        <v>2</v>
      </c>
      <c r="F45" s="91" t="s">
        <v>179</v>
      </c>
      <c r="G45" s="96">
        <v>0</v>
      </c>
      <c r="H45" s="95">
        <v>0</v>
      </c>
      <c r="I45" s="96">
        <v>0</v>
      </c>
      <c r="J45" s="97">
        <v>0</v>
      </c>
      <c r="K45" s="75">
        <v>19</v>
      </c>
      <c r="L45" s="75">
        <v>6</v>
      </c>
      <c r="M45" s="96">
        <v>0</v>
      </c>
      <c r="N45" s="97">
        <v>0</v>
      </c>
      <c r="O45" s="73">
        <f t="shared" si="3"/>
        <v>0</v>
      </c>
      <c r="P45" s="73">
        <f t="shared" si="4"/>
        <v>0</v>
      </c>
      <c r="Q45" s="80">
        <f t="shared" si="5"/>
        <v>25</v>
      </c>
    </row>
    <row r="46" spans="1:17" ht="18" customHeight="1">
      <c r="A46" s="72">
        <v>41</v>
      </c>
      <c r="B46" s="83">
        <v>30003</v>
      </c>
      <c r="C46" s="84" t="s">
        <v>181</v>
      </c>
      <c r="D46" s="85">
        <v>91</v>
      </c>
      <c r="E46" s="75">
        <v>2</v>
      </c>
      <c r="F46" s="91" t="s">
        <v>182</v>
      </c>
      <c r="G46" s="77">
        <v>5</v>
      </c>
      <c r="H46" s="75">
        <v>9</v>
      </c>
      <c r="I46" s="96">
        <v>0</v>
      </c>
      <c r="J46" s="97">
        <v>0</v>
      </c>
      <c r="K46" s="81">
        <v>0</v>
      </c>
      <c r="L46" s="81">
        <v>0</v>
      </c>
      <c r="M46" s="96">
        <v>0</v>
      </c>
      <c r="N46" s="97">
        <v>0</v>
      </c>
      <c r="O46" s="73">
        <f t="shared" si="3"/>
        <v>0</v>
      </c>
      <c r="P46" s="73">
        <f t="shared" si="4"/>
        <v>0</v>
      </c>
      <c r="Q46" s="80">
        <f t="shared" si="5"/>
        <v>14</v>
      </c>
    </row>
    <row r="47" spans="1:17" ht="18" customHeight="1">
      <c r="A47" s="72">
        <v>42</v>
      </c>
      <c r="B47" s="83">
        <v>121009</v>
      </c>
      <c r="C47" s="84" t="s">
        <v>198</v>
      </c>
      <c r="D47" s="75">
        <v>89</v>
      </c>
      <c r="E47" s="75">
        <v>2</v>
      </c>
      <c r="F47" s="91" t="s">
        <v>12</v>
      </c>
      <c r="G47" s="96">
        <v>0</v>
      </c>
      <c r="H47" s="95">
        <v>0</v>
      </c>
      <c r="I47" s="96">
        <v>0</v>
      </c>
      <c r="J47" s="97">
        <v>0</v>
      </c>
      <c r="K47" s="75">
        <v>2</v>
      </c>
      <c r="L47" s="75">
        <v>9</v>
      </c>
      <c r="M47" s="96">
        <v>0</v>
      </c>
      <c r="N47" s="97">
        <v>0</v>
      </c>
      <c r="O47" s="73">
        <f t="shared" si="0"/>
        <v>0</v>
      </c>
      <c r="P47" s="73">
        <f t="shared" si="1"/>
        <v>0</v>
      </c>
      <c r="Q47" s="80">
        <f t="shared" si="2"/>
        <v>11</v>
      </c>
    </row>
    <row r="48" spans="1:17" ht="18" customHeight="1">
      <c r="A48" s="72">
        <v>43</v>
      </c>
      <c r="B48" s="83">
        <v>43008</v>
      </c>
      <c r="C48" s="84" t="s">
        <v>190</v>
      </c>
      <c r="D48" s="75">
        <v>64</v>
      </c>
      <c r="E48" s="75">
        <v>2</v>
      </c>
      <c r="F48" s="91" t="s">
        <v>6</v>
      </c>
      <c r="G48" s="96">
        <v>0</v>
      </c>
      <c r="H48" s="95">
        <v>0</v>
      </c>
      <c r="I48" s="96">
        <v>0</v>
      </c>
      <c r="J48" s="97">
        <v>0</v>
      </c>
      <c r="K48" s="75">
        <v>5</v>
      </c>
      <c r="L48" s="75">
        <v>5</v>
      </c>
      <c r="M48" s="96">
        <v>0</v>
      </c>
      <c r="N48" s="97">
        <v>0</v>
      </c>
      <c r="O48" s="73">
        <f>MIN(G48:N48)</f>
        <v>0</v>
      </c>
      <c r="P48" s="73">
        <f>SMALL(G48:N48,2)</f>
        <v>0</v>
      </c>
      <c r="Q48" s="80">
        <f>SUM(G48:N48)-O48-P48</f>
        <v>10</v>
      </c>
    </row>
    <row r="49" spans="1:17" ht="18" customHeight="1">
      <c r="A49" s="98">
        <v>43</v>
      </c>
      <c r="B49" s="99">
        <v>80006</v>
      </c>
      <c r="C49" s="100" t="s">
        <v>196</v>
      </c>
      <c r="D49" s="101">
        <v>87</v>
      </c>
      <c r="E49" s="101">
        <v>2</v>
      </c>
      <c r="F49" s="102" t="s">
        <v>197</v>
      </c>
      <c r="G49" s="103">
        <v>0</v>
      </c>
      <c r="H49" s="104">
        <v>0</v>
      </c>
      <c r="I49" s="103">
        <v>0</v>
      </c>
      <c r="J49" s="105">
        <v>0</v>
      </c>
      <c r="K49" s="101">
        <v>6</v>
      </c>
      <c r="L49" s="101">
        <v>4</v>
      </c>
      <c r="M49" s="103">
        <v>0</v>
      </c>
      <c r="N49" s="105">
        <v>0</v>
      </c>
      <c r="O49" s="106">
        <f>MIN(G49:N49)</f>
        <v>0</v>
      </c>
      <c r="P49" s="106">
        <f>SMALL(G49:N49,2)</f>
        <v>0</v>
      </c>
      <c r="Q49" s="107">
        <f>SUM(G49:N49)-O49-P49</f>
        <v>10</v>
      </c>
    </row>
    <row r="50" spans="2:17" ht="8.25" customHeight="1">
      <c r="B50" s="4"/>
      <c r="C50" s="5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  <c r="Q50" s="10"/>
    </row>
    <row r="51" spans="2:17" ht="15" customHeight="1">
      <c r="B51" s="2" t="s">
        <v>203</v>
      </c>
      <c r="C51" s="5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  <c r="Q51" s="10"/>
    </row>
    <row r="52" spans="2:17" ht="15" customHeight="1">
      <c r="B52" s="4" t="s">
        <v>200</v>
      </c>
      <c r="C52" s="22"/>
      <c r="D52" s="23"/>
      <c r="E52" s="20"/>
      <c r="F52" s="21"/>
      <c r="G52" s="3"/>
      <c r="H52" s="3"/>
      <c r="I52" s="3"/>
      <c r="J52" s="3"/>
      <c r="K52" s="3"/>
      <c r="L52" s="3"/>
      <c r="M52" s="3"/>
      <c r="N52" s="3"/>
      <c r="Q52" s="10"/>
    </row>
    <row r="53" spans="1:17" ht="18" customHeight="1">
      <c r="A53" s="2"/>
      <c r="G53" s="2"/>
      <c r="H53" s="2"/>
      <c r="I53" s="2"/>
      <c r="J53" s="2"/>
      <c r="K53" s="2"/>
      <c r="L53" s="2"/>
      <c r="M53" s="2"/>
      <c r="N53" s="2"/>
      <c r="Q53" s="2"/>
    </row>
    <row r="54" spans="3:17" ht="18" customHeight="1">
      <c r="C54" s="15" t="s">
        <v>77</v>
      </c>
      <c r="D54" s="3"/>
      <c r="E54" s="3"/>
      <c r="G54" s="281" t="s">
        <v>156</v>
      </c>
      <c r="H54" s="282"/>
      <c r="I54" s="283" t="s">
        <v>140</v>
      </c>
      <c r="J54" s="284"/>
      <c r="K54" s="282" t="s">
        <v>139</v>
      </c>
      <c r="L54" s="282"/>
      <c r="M54" s="41" t="s">
        <v>141</v>
      </c>
      <c r="N54" s="42" t="s">
        <v>120</v>
      </c>
      <c r="O54" s="40"/>
      <c r="P54" s="40"/>
      <c r="Q54" s="43" t="s">
        <v>119</v>
      </c>
    </row>
    <row r="55" spans="1:17" ht="18" customHeight="1">
      <c r="A55" s="50">
        <v>1</v>
      </c>
      <c r="B55" s="51">
        <v>9059</v>
      </c>
      <c r="C55" s="52" t="s">
        <v>78</v>
      </c>
      <c r="D55" s="40">
        <v>74</v>
      </c>
      <c r="E55" s="40" t="s">
        <v>175</v>
      </c>
      <c r="F55" s="53" t="s">
        <v>1</v>
      </c>
      <c r="G55" s="60">
        <v>75</v>
      </c>
      <c r="H55" s="54">
        <v>68</v>
      </c>
      <c r="I55" s="140">
        <v>75</v>
      </c>
      <c r="J55" s="140">
        <v>75</v>
      </c>
      <c r="K55" s="147">
        <v>0</v>
      </c>
      <c r="L55" s="148">
        <v>0</v>
      </c>
      <c r="M55" s="140">
        <v>75</v>
      </c>
      <c r="N55" s="40">
        <v>57</v>
      </c>
      <c r="O55" s="51">
        <f aca="true" t="shared" si="6" ref="O55:O91">MIN(G55:N55)</f>
        <v>0</v>
      </c>
      <c r="P55" s="51">
        <f aca="true" t="shared" si="7" ref="P55:P91">SMALL(G55:N55,2)</f>
        <v>0</v>
      </c>
      <c r="Q55" s="151">
        <f aca="true" t="shared" si="8" ref="Q55:Q91">SUM(G55:N55)-O55-P55</f>
        <v>425</v>
      </c>
    </row>
    <row r="56" spans="1:17" ht="18" customHeight="1">
      <c r="A56" s="72">
        <v>2</v>
      </c>
      <c r="B56" s="73">
        <v>12023</v>
      </c>
      <c r="C56" s="74" t="s">
        <v>80</v>
      </c>
      <c r="D56" s="75">
        <v>67</v>
      </c>
      <c r="E56" s="75">
        <v>1</v>
      </c>
      <c r="F56" s="76" t="s">
        <v>27</v>
      </c>
      <c r="G56" s="77">
        <v>57</v>
      </c>
      <c r="H56" s="78">
        <v>49</v>
      </c>
      <c r="I56" s="75">
        <v>57</v>
      </c>
      <c r="J56" s="75">
        <v>57</v>
      </c>
      <c r="K56" s="82">
        <v>75</v>
      </c>
      <c r="L56" s="78">
        <v>57</v>
      </c>
      <c r="M56" s="75">
        <v>62</v>
      </c>
      <c r="N56" s="75">
        <v>62</v>
      </c>
      <c r="O56" s="73">
        <f t="shared" si="6"/>
        <v>49</v>
      </c>
      <c r="P56" s="73">
        <f t="shared" si="7"/>
        <v>57</v>
      </c>
      <c r="Q56" s="224">
        <f t="shared" si="8"/>
        <v>370</v>
      </c>
    </row>
    <row r="57" spans="1:17" ht="18" customHeight="1" thickBot="1">
      <c r="A57" s="157">
        <v>3</v>
      </c>
      <c r="B57" s="165">
        <v>9092</v>
      </c>
      <c r="C57" s="167" t="s">
        <v>79</v>
      </c>
      <c r="D57" s="164">
        <v>81</v>
      </c>
      <c r="E57" s="164" t="s">
        <v>175</v>
      </c>
      <c r="F57" s="168" t="s">
        <v>1</v>
      </c>
      <c r="G57" s="162">
        <v>49</v>
      </c>
      <c r="H57" s="169">
        <v>75</v>
      </c>
      <c r="I57" s="164">
        <v>68</v>
      </c>
      <c r="J57" s="164">
        <v>35</v>
      </c>
      <c r="K57" s="170">
        <v>0</v>
      </c>
      <c r="L57" s="163">
        <v>62</v>
      </c>
      <c r="M57" s="164">
        <v>35</v>
      </c>
      <c r="N57" s="171">
        <v>75</v>
      </c>
      <c r="O57" s="165">
        <f>MIN(G57:N57)</f>
        <v>0</v>
      </c>
      <c r="P57" s="165">
        <f>SMALL(G57:N57,2)</f>
        <v>35</v>
      </c>
      <c r="Q57" s="166">
        <f>SUM(G57:N57)-O57-P57</f>
        <v>364</v>
      </c>
    </row>
    <row r="58" spans="1:17" ht="18" customHeight="1">
      <c r="A58" s="285" t="s">
        <v>210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7"/>
    </row>
    <row r="59" spans="1:17" ht="18" customHeight="1">
      <c r="A59" s="55">
        <v>4</v>
      </c>
      <c r="B59" s="11">
        <v>12045</v>
      </c>
      <c r="C59" s="12" t="s">
        <v>33</v>
      </c>
      <c r="D59" s="13">
        <v>89</v>
      </c>
      <c r="E59" s="13">
        <v>1</v>
      </c>
      <c r="F59" s="19" t="s">
        <v>27</v>
      </c>
      <c r="G59" s="32">
        <v>68</v>
      </c>
      <c r="H59" s="36">
        <v>35</v>
      </c>
      <c r="I59" s="3">
        <v>53</v>
      </c>
      <c r="J59" s="3">
        <v>46</v>
      </c>
      <c r="K59" s="32">
        <v>62</v>
      </c>
      <c r="L59" s="36">
        <v>23</v>
      </c>
      <c r="M59" s="3">
        <v>68</v>
      </c>
      <c r="N59" s="3">
        <v>53</v>
      </c>
      <c r="O59" s="2">
        <f t="shared" si="6"/>
        <v>23</v>
      </c>
      <c r="P59" s="2">
        <f t="shared" si="7"/>
        <v>35</v>
      </c>
      <c r="Q59" s="152">
        <f t="shared" si="8"/>
        <v>350</v>
      </c>
    </row>
    <row r="60" spans="1:17" ht="18" customHeight="1">
      <c r="A60" s="72">
        <v>5</v>
      </c>
      <c r="B60" s="73">
        <v>9031</v>
      </c>
      <c r="C60" s="74" t="s">
        <v>82</v>
      </c>
      <c r="D60" s="75">
        <v>85</v>
      </c>
      <c r="E60" s="75">
        <v>1</v>
      </c>
      <c r="F60" s="76" t="s">
        <v>1</v>
      </c>
      <c r="G60" s="77">
        <v>40</v>
      </c>
      <c r="H60" s="78">
        <v>43</v>
      </c>
      <c r="I60" s="75">
        <v>49</v>
      </c>
      <c r="J60" s="75">
        <v>68</v>
      </c>
      <c r="K60" s="77">
        <v>57</v>
      </c>
      <c r="L60" s="78">
        <v>68</v>
      </c>
      <c r="M60" s="75">
        <v>46</v>
      </c>
      <c r="N60" s="75">
        <v>49</v>
      </c>
      <c r="O60" s="73">
        <f t="shared" si="6"/>
        <v>40</v>
      </c>
      <c r="P60" s="73">
        <f t="shared" si="7"/>
        <v>43</v>
      </c>
      <c r="Q60" s="224">
        <f t="shared" si="8"/>
        <v>337</v>
      </c>
    </row>
    <row r="61" spans="1:17" ht="18" customHeight="1">
      <c r="A61" s="72">
        <v>6</v>
      </c>
      <c r="B61" s="87">
        <v>42027</v>
      </c>
      <c r="C61" s="88" t="s">
        <v>144</v>
      </c>
      <c r="D61" s="89">
        <v>95</v>
      </c>
      <c r="E61" s="75">
        <v>1</v>
      </c>
      <c r="F61" s="94" t="s">
        <v>4</v>
      </c>
      <c r="G61" s="77">
        <v>46</v>
      </c>
      <c r="H61" s="78">
        <v>37</v>
      </c>
      <c r="I61" s="75">
        <v>14</v>
      </c>
      <c r="J61" s="75">
        <v>37</v>
      </c>
      <c r="K61" s="77">
        <v>68</v>
      </c>
      <c r="L61" s="225">
        <v>75</v>
      </c>
      <c r="M61" s="75">
        <v>31</v>
      </c>
      <c r="N61" s="75">
        <v>68</v>
      </c>
      <c r="O61" s="73">
        <f t="shared" si="6"/>
        <v>14</v>
      </c>
      <c r="P61" s="73">
        <f t="shared" si="7"/>
        <v>31</v>
      </c>
      <c r="Q61" s="224">
        <f t="shared" si="8"/>
        <v>331</v>
      </c>
    </row>
    <row r="62" spans="1:17" ht="18" customHeight="1">
      <c r="A62" s="72">
        <v>7</v>
      </c>
      <c r="B62" s="73">
        <v>9012</v>
      </c>
      <c r="C62" s="74" t="s">
        <v>85</v>
      </c>
      <c r="D62" s="75">
        <v>85</v>
      </c>
      <c r="E62" s="75">
        <v>1</v>
      </c>
      <c r="F62" s="76" t="s">
        <v>1</v>
      </c>
      <c r="G62" s="77">
        <v>53</v>
      </c>
      <c r="H62" s="78">
        <v>53</v>
      </c>
      <c r="I62" s="75">
        <v>43</v>
      </c>
      <c r="J62" s="75">
        <v>40</v>
      </c>
      <c r="K62" s="96">
        <v>0</v>
      </c>
      <c r="L62" s="97">
        <v>0</v>
      </c>
      <c r="M62" s="75">
        <v>57</v>
      </c>
      <c r="N62" s="75">
        <v>43</v>
      </c>
      <c r="O62" s="73">
        <f t="shared" si="6"/>
        <v>0</v>
      </c>
      <c r="P62" s="73">
        <f t="shared" si="7"/>
        <v>0</v>
      </c>
      <c r="Q62" s="224">
        <f t="shared" si="8"/>
        <v>289</v>
      </c>
    </row>
    <row r="63" spans="1:17" ht="18" customHeight="1">
      <c r="A63" s="72">
        <v>7</v>
      </c>
      <c r="B63" s="73">
        <v>9150</v>
      </c>
      <c r="C63" s="74" t="s">
        <v>83</v>
      </c>
      <c r="D63" s="75">
        <v>90</v>
      </c>
      <c r="E63" s="75">
        <v>1</v>
      </c>
      <c r="F63" s="76" t="s">
        <v>1</v>
      </c>
      <c r="G63" s="77">
        <v>62</v>
      </c>
      <c r="H63" s="78">
        <v>57</v>
      </c>
      <c r="I63" s="75">
        <v>46</v>
      </c>
      <c r="J63" s="75">
        <v>49</v>
      </c>
      <c r="K63" s="92">
        <v>0</v>
      </c>
      <c r="L63" s="93">
        <v>0</v>
      </c>
      <c r="M63" s="75">
        <v>29</v>
      </c>
      <c r="N63" s="75">
        <v>46</v>
      </c>
      <c r="O63" s="73">
        <f t="shared" si="6"/>
        <v>0</v>
      </c>
      <c r="P63" s="73">
        <f t="shared" si="7"/>
        <v>0</v>
      </c>
      <c r="Q63" s="224">
        <f t="shared" si="8"/>
        <v>289</v>
      </c>
    </row>
    <row r="64" spans="1:17" ht="18" customHeight="1">
      <c r="A64" s="72">
        <v>9</v>
      </c>
      <c r="B64" s="83">
        <v>12012</v>
      </c>
      <c r="C64" s="88" t="s">
        <v>134</v>
      </c>
      <c r="D64" s="85">
        <v>93</v>
      </c>
      <c r="E64" s="75">
        <v>1</v>
      </c>
      <c r="F64" s="90" t="s">
        <v>27</v>
      </c>
      <c r="G64" s="77">
        <v>31</v>
      </c>
      <c r="H64" s="78">
        <v>19</v>
      </c>
      <c r="I64" s="75">
        <v>27</v>
      </c>
      <c r="J64" s="75">
        <v>19</v>
      </c>
      <c r="K64" s="77">
        <v>53</v>
      </c>
      <c r="L64" s="78">
        <v>53</v>
      </c>
      <c r="M64" s="75">
        <v>49</v>
      </c>
      <c r="N64" s="75">
        <v>37</v>
      </c>
      <c r="O64" s="73">
        <f t="shared" si="6"/>
        <v>19</v>
      </c>
      <c r="P64" s="73">
        <f t="shared" si="7"/>
        <v>19</v>
      </c>
      <c r="Q64" s="224">
        <f t="shared" si="8"/>
        <v>250</v>
      </c>
    </row>
    <row r="65" spans="1:17" ht="18" customHeight="1">
      <c r="A65" s="72">
        <v>10</v>
      </c>
      <c r="B65" s="87">
        <v>9019</v>
      </c>
      <c r="C65" s="88" t="s">
        <v>132</v>
      </c>
      <c r="D65" s="89">
        <v>92</v>
      </c>
      <c r="E65" s="75">
        <v>1</v>
      </c>
      <c r="F65" s="90" t="s">
        <v>1</v>
      </c>
      <c r="G65" s="77">
        <v>37</v>
      </c>
      <c r="H65" s="78">
        <v>33</v>
      </c>
      <c r="I65" s="75">
        <v>29</v>
      </c>
      <c r="J65" s="75">
        <v>15</v>
      </c>
      <c r="K65" s="77">
        <v>49</v>
      </c>
      <c r="L65" s="78">
        <v>49</v>
      </c>
      <c r="M65" s="75">
        <v>37</v>
      </c>
      <c r="N65" s="75">
        <v>25</v>
      </c>
      <c r="O65" s="73">
        <f t="shared" si="6"/>
        <v>15</v>
      </c>
      <c r="P65" s="73">
        <f t="shared" si="7"/>
        <v>25</v>
      </c>
      <c r="Q65" s="224">
        <f t="shared" si="8"/>
        <v>234</v>
      </c>
    </row>
    <row r="66" spans="1:17" ht="18" customHeight="1">
      <c r="A66" s="72">
        <v>11</v>
      </c>
      <c r="B66" s="73">
        <v>14020</v>
      </c>
      <c r="C66" s="74" t="s">
        <v>84</v>
      </c>
      <c r="D66" s="75">
        <v>65</v>
      </c>
      <c r="E66" s="75">
        <v>1</v>
      </c>
      <c r="F66" s="76" t="s">
        <v>16</v>
      </c>
      <c r="G66" s="77">
        <v>14</v>
      </c>
      <c r="H66" s="78">
        <v>21</v>
      </c>
      <c r="I66" s="75">
        <v>33</v>
      </c>
      <c r="J66" s="75">
        <v>53</v>
      </c>
      <c r="K66" s="77">
        <v>43</v>
      </c>
      <c r="L66" s="78">
        <v>40</v>
      </c>
      <c r="M66" s="75">
        <v>15</v>
      </c>
      <c r="N66" s="75">
        <v>40</v>
      </c>
      <c r="O66" s="73">
        <f t="shared" si="6"/>
        <v>14</v>
      </c>
      <c r="P66" s="73">
        <f t="shared" si="7"/>
        <v>15</v>
      </c>
      <c r="Q66" s="224">
        <f t="shared" si="8"/>
        <v>230</v>
      </c>
    </row>
    <row r="67" spans="1:17" ht="18" customHeight="1">
      <c r="A67" s="72">
        <v>12</v>
      </c>
      <c r="B67" s="73">
        <v>12008</v>
      </c>
      <c r="C67" s="74" t="s">
        <v>81</v>
      </c>
      <c r="D67" s="75">
        <v>68</v>
      </c>
      <c r="E67" s="75" t="s">
        <v>175</v>
      </c>
      <c r="F67" s="76" t="s">
        <v>27</v>
      </c>
      <c r="G67" s="77">
        <v>43</v>
      </c>
      <c r="H67" s="78">
        <v>62</v>
      </c>
      <c r="I67" s="75">
        <v>62</v>
      </c>
      <c r="J67" s="75">
        <v>62</v>
      </c>
      <c r="K67" s="92">
        <v>0</v>
      </c>
      <c r="L67" s="93">
        <v>0</v>
      </c>
      <c r="M67" s="81">
        <v>0</v>
      </c>
      <c r="N67" s="81">
        <v>0</v>
      </c>
      <c r="O67" s="73">
        <f t="shared" si="6"/>
        <v>0</v>
      </c>
      <c r="P67" s="73">
        <f t="shared" si="7"/>
        <v>0</v>
      </c>
      <c r="Q67" s="224">
        <f t="shared" si="8"/>
        <v>229</v>
      </c>
    </row>
    <row r="68" spans="1:17" ht="18" customHeight="1">
      <c r="A68" s="72">
        <v>13</v>
      </c>
      <c r="B68" s="87">
        <v>121014</v>
      </c>
      <c r="C68" s="88" t="s">
        <v>163</v>
      </c>
      <c r="D68" s="89">
        <v>94</v>
      </c>
      <c r="E68" s="89" t="s">
        <v>116</v>
      </c>
      <c r="F68" s="94" t="s">
        <v>12</v>
      </c>
      <c r="G68" s="77">
        <v>33</v>
      </c>
      <c r="H68" s="78">
        <v>31</v>
      </c>
      <c r="I68" s="75">
        <v>23</v>
      </c>
      <c r="J68" s="75">
        <v>10</v>
      </c>
      <c r="K68" s="77">
        <v>31</v>
      </c>
      <c r="L68" s="78">
        <v>43</v>
      </c>
      <c r="M68" s="75">
        <v>21</v>
      </c>
      <c r="N68" s="75">
        <v>31</v>
      </c>
      <c r="O68" s="73">
        <f t="shared" si="6"/>
        <v>10</v>
      </c>
      <c r="P68" s="73">
        <f t="shared" si="7"/>
        <v>21</v>
      </c>
      <c r="Q68" s="224">
        <f t="shared" si="8"/>
        <v>192</v>
      </c>
    </row>
    <row r="69" spans="1:17" ht="18" customHeight="1">
      <c r="A69" s="72">
        <v>14</v>
      </c>
      <c r="B69" s="87">
        <v>23156</v>
      </c>
      <c r="C69" s="88" t="s">
        <v>145</v>
      </c>
      <c r="D69" s="89">
        <v>92</v>
      </c>
      <c r="E69" s="89" t="s">
        <v>116</v>
      </c>
      <c r="F69" s="94" t="s">
        <v>162</v>
      </c>
      <c r="G69" s="77">
        <v>11</v>
      </c>
      <c r="H69" s="78">
        <v>4</v>
      </c>
      <c r="I69" s="75">
        <v>37</v>
      </c>
      <c r="J69" s="75">
        <v>31</v>
      </c>
      <c r="K69" s="77">
        <v>40</v>
      </c>
      <c r="L69" s="78">
        <v>13</v>
      </c>
      <c r="M69" s="75">
        <v>33</v>
      </c>
      <c r="N69" s="75">
        <v>35</v>
      </c>
      <c r="O69" s="73">
        <f t="shared" si="6"/>
        <v>4</v>
      </c>
      <c r="P69" s="73">
        <f t="shared" si="7"/>
        <v>11</v>
      </c>
      <c r="Q69" s="224">
        <f t="shared" si="8"/>
        <v>189</v>
      </c>
    </row>
    <row r="70" spans="1:17" ht="18" customHeight="1" thickBot="1">
      <c r="A70" s="157">
        <v>15</v>
      </c>
      <c r="B70" s="158">
        <v>9057</v>
      </c>
      <c r="C70" s="159" t="s">
        <v>166</v>
      </c>
      <c r="D70" s="160">
        <v>92</v>
      </c>
      <c r="E70" s="160" t="s">
        <v>116</v>
      </c>
      <c r="F70" s="161" t="s">
        <v>1</v>
      </c>
      <c r="G70" s="162">
        <v>29</v>
      </c>
      <c r="H70" s="163">
        <v>29</v>
      </c>
      <c r="I70" s="164">
        <v>17</v>
      </c>
      <c r="J70" s="164">
        <v>21</v>
      </c>
      <c r="K70" s="162">
        <v>27</v>
      </c>
      <c r="L70" s="163">
        <v>31</v>
      </c>
      <c r="M70" s="164">
        <v>43</v>
      </c>
      <c r="N70" s="164">
        <v>21</v>
      </c>
      <c r="O70" s="165">
        <f t="shared" si="6"/>
        <v>17</v>
      </c>
      <c r="P70" s="165">
        <f t="shared" si="7"/>
        <v>21</v>
      </c>
      <c r="Q70" s="166">
        <f t="shared" si="8"/>
        <v>180</v>
      </c>
    </row>
    <row r="71" spans="1:17" ht="18" customHeight="1">
      <c r="A71" s="285" t="s">
        <v>206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7"/>
    </row>
    <row r="72" spans="1:17" ht="18" customHeight="1">
      <c r="A72" s="55">
        <v>16</v>
      </c>
      <c r="B72" s="11">
        <v>133011</v>
      </c>
      <c r="C72" s="12" t="s">
        <v>170</v>
      </c>
      <c r="D72" s="13">
        <v>92</v>
      </c>
      <c r="E72" s="13" t="s">
        <v>116</v>
      </c>
      <c r="F72" s="14" t="s">
        <v>126</v>
      </c>
      <c r="G72" s="32">
        <v>23</v>
      </c>
      <c r="H72" s="36">
        <v>12</v>
      </c>
      <c r="I72" s="3">
        <v>12</v>
      </c>
      <c r="J72" s="3">
        <v>17</v>
      </c>
      <c r="K72" s="32">
        <v>46</v>
      </c>
      <c r="L72" s="36">
        <v>14</v>
      </c>
      <c r="M72" s="3">
        <v>40</v>
      </c>
      <c r="N72" s="3">
        <v>33</v>
      </c>
      <c r="O72" s="2">
        <f t="shared" si="6"/>
        <v>12</v>
      </c>
      <c r="P72" s="2">
        <f t="shared" si="7"/>
        <v>12</v>
      </c>
      <c r="Q72" s="152">
        <f t="shared" si="8"/>
        <v>173</v>
      </c>
    </row>
    <row r="73" spans="1:17" ht="18" customHeight="1">
      <c r="A73" s="72">
        <v>17</v>
      </c>
      <c r="B73" s="83">
        <v>12048</v>
      </c>
      <c r="C73" s="84" t="s">
        <v>129</v>
      </c>
      <c r="D73" s="85">
        <v>92</v>
      </c>
      <c r="E73" s="75">
        <v>1</v>
      </c>
      <c r="F73" s="86" t="s">
        <v>27</v>
      </c>
      <c r="G73" s="77">
        <v>35</v>
      </c>
      <c r="H73" s="78">
        <v>25</v>
      </c>
      <c r="I73" s="75">
        <v>25</v>
      </c>
      <c r="J73" s="75">
        <v>33</v>
      </c>
      <c r="K73" s="77">
        <v>35</v>
      </c>
      <c r="L73" s="78">
        <v>17</v>
      </c>
      <c r="M73" s="75">
        <v>0</v>
      </c>
      <c r="N73" s="75">
        <v>0</v>
      </c>
      <c r="O73" s="73">
        <f t="shared" si="6"/>
        <v>0</v>
      </c>
      <c r="P73" s="73">
        <f t="shared" si="7"/>
        <v>0</v>
      </c>
      <c r="Q73" s="224">
        <f t="shared" si="8"/>
        <v>170</v>
      </c>
    </row>
    <row r="74" spans="1:17" ht="18" customHeight="1">
      <c r="A74" s="72">
        <v>17</v>
      </c>
      <c r="B74" s="87">
        <v>49030</v>
      </c>
      <c r="C74" s="88" t="s">
        <v>135</v>
      </c>
      <c r="D74" s="89">
        <v>92</v>
      </c>
      <c r="E74" s="89" t="s">
        <v>116</v>
      </c>
      <c r="F74" s="94" t="s">
        <v>2</v>
      </c>
      <c r="G74" s="77">
        <v>12</v>
      </c>
      <c r="H74" s="78">
        <v>23</v>
      </c>
      <c r="I74" s="75">
        <v>9</v>
      </c>
      <c r="J74" s="226">
        <v>0</v>
      </c>
      <c r="K74" s="77">
        <v>37</v>
      </c>
      <c r="L74" s="78">
        <v>33</v>
      </c>
      <c r="M74" s="75">
        <v>53</v>
      </c>
      <c r="N74" s="75">
        <v>12</v>
      </c>
      <c r="O74" s="73">
        <f t="shared" si="6"/>
        <v>0</v>
      </c>
      <c r="P74" s="73">
        <f t="shared" si="7"/>
        <v>9</v>
      </c>
      <c r="Q74" s="224">
        <f t="shared" si="8"/>
        <v>170</v>
      </c>
    </row>
    <row r="75" spans="1:17" ht="18" customHeight="1">
      <c r="A75" s="72">
        <v>19</v>
      </c>
      <c r="B75" s="227">
        <v>33016</v>
      </c>
      <c r="C75" s="88" t="s">
        <v>23</v>
      </c>
      <c r="D75" s="89">
        <v>89</v>
      </c>
      <c r="E75" s="89">
        <v>2</v>
      </c>
      <c r="F75" s="94" t="s">
        <v>24</v>
      </c>
      <c r="G75" s="77">
        <v>27</v>
      </c>
      <c r="H75" s="78">
        <v>8</v>
      </c>
      <c r="I75" s="75">
        <v>21</v>
      </c>
      <c r="J75" s="75">
        <v>27</v>
      </c>
      <c r="K75" s="77">
        <v>17</v>
      </c>
      <c r="L75" s="78">
        <v>37</v>
      </c>
      <c r="M75" s="75">
        <v>25</v>
      </c>
      <c r="N75" s="75">
        <v>23</v>
      </c>
      <c r="O75" s="73">
        <f t="shared" si="6"/>
        <v>8</v>
      </c>
      <c r="P75" s="73">
        <f t="shared" si="7"/>
        <v>17</v>
      </c>
      <c r="Q75" s="224">
        <f t="shared" si="8"/>
        <v>160</v>
      </c>
    </row>
    <row r="76" spans="1:17" ht="18" customHeight="1">
      <c r="A76" s="72">
        <v>20</v>
      </c>
      <c r="B76" s="83">
        <v>12047</v>
      </c>
      <c r="C76" s="84" t="s">
        <v>34</v>
      </c>
      <c r="D76" s="85">
        <v>88</v>
      </c>
      <c r="E76" s="75">
        <v>1</v>
      </c>
      <c r="F76" s="86" t="s">
        <v>27</v>
      </c>
      <c r="G76" s="77">
        <v>15</v>
      </c>
      <c r="H76" s="78">
        <v>40</v>
      </c>
      <c r="I76" s="75">
        <v>31</v>
      </c>
      <c r="J76" s="75">
        <v>29</v>
      </c>
      <c r="K76" s="92">
        <v>0</v>
      </c>
      <c r="L76" s="93">
        <v>0</v>
      </c>
      <c r="M76" s="75">
        <v>14</v>
      </c>
      <c r="N76" s="75">
        <v>27</v>
      </c>
      <c r="O76" s="73">
        <f t="shared" si="6"/>
        <v>0</v>
      </c>
      <c r="P76" s="73">
        <f t="shared" si="7"/>
        <v>0</v>
      </c>
      <c r="Q76" s="224">
        <f t="shared" si="8"/>
        <v>156</v>
      </c>
    </row>
    <row r="77" spans="1:17" ht="18" customHeight="1">
      <c r="A77" s="72">
        <v>21</v>
      </c>
      <c r="B77" s="83">
        <v>42023</v>
      </c>
      <c r="C77" s="84" t="s">
        <v>130</v>
      </c>
      <c r="D77" s="85">
        <v>86</v>
      </c>
      <c r="E77" s="89" t="s">
        <v>116</v>
      </c>
      <c r="F77" s="91" t="s">
        <v>4</v>
      </c>
      <c r="G77" s="77">
        <v>6</v>
      </c>
      <c r="H77" s="78">
        <v>17</v>
      </c>
      <c r="I77" s="75">
        <v>11</v>
      </c>
      <c r="J77" s="75">
        <v>23</v>
      </c>
      <c r="K77" s="77">
        <v>25</v>
      </c>
      <c r="L77" s="78">
        <v>46</v>
      </c>
      <c r="M77" s="75">
        <v>27</v>
      </c>
      <c r="N77" s="75">
        <v>13</v>
      </c>
      <c r="O77" s="73">
        <f t="shared" si="6"/>
        <v>6</v>
      </c>
      <c r="P77" s="73">
        <f t="shared" si="7"/>
        <v>11</v>
      </c>
      <c r="Q77" s="224">
        <f t="shared" si="8"/>
        <v>151</v>
      </c>
    </row>
    <row r="78" spans="1:17" ht="18" customHeight="1">
      <c r="A78" s="72">
        <v>22</v>
      </c>
      <c r="B78" s="83">
        <v>9015</v>
      </c>
      <c r="C78" s="84" t="s">
        <v>165</v>
      </c>
      <c r="D78" s="85">
        <v>84</v>
      </c>
      <c r="E78" s="89" t="s">
        <v>116</v>
      </c>
      <c r="F78" s="91" t="s">
        <v>1</v>
      </c>
      <c r="G78" s="77">
        <v>19</v>
      </c>
      <c r="H78" s="78">
        <v>15</v>
      </c>
      <c r="I78" s="75">
        <v>40</v>
      </c>
      <c r="J78" s="75">
        <v>25</v>
      </c>
      <c r="K78" s="96">
        <v>0</v>
      </c>
      <c r="L78" s="97">
        <v>0</v>
      </c>
      <c r="M78" s="75">
        <v>17</v>
      </c>
      <c r="N78" s="75">
        <v>29</v>
      </c>
      <c r="O78" s="73">
        <f t="shared" si="6"/>
        <v>0</v>
      </c>
      <c r="P78" s="73">
        <f t="shared" si="7"/>
        <v>0</v>
      </c>
      <c r="Q78" s="224">
        <f t="shared" si="8"/>
        <v>145</v>
      </c>
    </row>
    <row r="79" spans="1:17" ht="18" customHeight="1">
      <c r="A79" s="72">
        <v>23</v>
      </c>
      <c r="B79" s="87">
        <v>9013</v>
      </c>
      <c r="C79" s="88" t="s">
        <v>45</v>
      </c>
      <c r="D79" s="89">
        <v>90</v>
      </c>
      <c r="E79" s="89">
        <v>1</v>
      </c>
      <c r="F79" s="90" t="s">
        <v>1</v>
      </c>
      <c r="G79" s="77">
        <v>3</v>
      </c>
      <c r="H79" s="78">
        <v>46</v>
      </c>
      <c r="I79" s="75">
        <v>35</v>
      </c>
      <c r="J79" s="75">
        <v>43</v>
      </c>
      <c r="K79" s="96">
        <v>0</v>
      </c>
      <c r="L79" s="97">
        <v>0</v>
      </c>
      <c r="M79" s="81">
        <v>0</v>
      </c>
      <c r="N79" s="81">
        <v>0</v>
      </c>
      <c r="O79" s="73">
        <f t="shared" si="6"/>
        <v>0</v>
      </c>
      <c r="P79" s="73">
        <f t="shared" si="7"/>
        <v>0</v>
      </c>
      <c r="Q79" s="224">
        <f t="shared" si="8"/>
        <v>127</v>
      </c>
    </row>
    <row r="80" spans="1:17" ht="18" customHeight="1">
      <c r="A80" s="72">
        <v>24</v>
      </c>
      <c r="B80" s="83">
        <v>14038</v>
      </c>
      <c r="C80" s="84" t="s">
        <v>169</v>
      </c>
      <c r="D80" s="85">
        <v>90</v>
      </c>
      <c r="E80" s="89" t="s">
        <v>116</v>
      </c>
      <c r="F80" s="91" t="s">
        <v>16</v>
      </c>
      <c r="G80" s="77">
        <v>7</v>
      </c>
      <c r="H80" s="78">
        <v>10</v>
      </c>
      <c r="I80" s="75">
        <v>8</v>
      </c>
      <c r="J80" s="75">
        <v>8</v>
      </c>
      <c r="K80" s="77">
        <v>33</v>
      </c>
      <c r="L80" s="78">
        <v>29</v>
      </c>
      <c r="M80" s="75">
        <v>19</v>
      </c>
      <c r="N80" s="75">
        <v>11</v>
      </c>
      <c r="O80" s="73">
        <f t="shared" si="6"/>
        <v>7</v>
      </c>
      <c r="P80" s="73">
        <f t="shared" si="7"/>
        <v>8</v>
      </c>
      <c r="Q80" s="224">
        <f t="shared" si="8"/>
        <v>110</v>
      </c>
    </row>
    <row r="81" spans="1:17" ht="18" customHeight="1">
      <c r="A81" s="56">
        <v>25</v>
      </c>
      <c r="B81" s="57">
        <v>49001</v>
      </c>
      <c r="C81" s="58" t="s">
        <v>133</v>
      </c>
      <c r="D81" s="155">
        <v>90</v>
      </c>
      <c r="E81" s="143" t="s">
        <v>116</v>
      </c>
      <c r="F81" s="59" t="s">
        <v>2</v>
      </c>
      <c r="G81" s="146">
        <v>13</v>
      </c>
      <c r="H81" s="150">
        <v>5</v>
      </c>
      <c r="I81" s="48">
        <v>15</v>
      </c>
      <c r="J81" s="48">
        <v>13</v>
      </c>
      <c r="K81" s="146">
        <v>21</v>
      </c>
      <c r="L81" s="150">
        <v>25</v>
      </c>
      <c r="M81" s="156">
        <v>0</v>
      </c>
      <c r="N81" s="48">
        <v>17</v>
      </c>
      <c r="O81" s="49">
        <f t="shared" si="6"/>
        <v>0</v>
      </c>
      <c r="P81" s="49">
        <f t="shared" si="7"/>
        <v>5</v>
      </c>
      <c r="Q81" s="153">
        <f t="shared" si="8"/>
        <v>104</v>
      </c>
    </row>
    <row r="82" spans="1:17" ht="7.5" customHeight="1">
      <c r="A82" s="2"/>
      <c r="G82" s="2"/>
      <c r="H82" s="2"/>
      <c r="I82" s="2"/>
      <c r="J82" s="2"/>
      <c r="K82" s="2"/>
      <c r="L82" s="2"/>
      <c r="M82" s="2"/>
      <c r="N82" s="2"/>
      <c r="Q82" s="2"/>
    </row>
    <row r="83" spans="1:17" ht="18" customHeight="1">
      <c r="A83" s="292" t="s">
        <v>207</v>
      </c>
      <c r="B83" s="292"/>
      <c r="C83" s="292"/>
      <c r="D83" s="292"/>
      <c r="E83" s="292"/>
      <c r="F83" s="293"/>
      <c r="G83" s="288" t="s">
        <v>156</v>
      </c>
      <c r="H83" s="289"/>
      <c r="I83" s="290" t="s">
        <v>140</v>
      </c>
      <c r="J83" s="291"/>
      <c r="K83" s="289" t="s">
        <v>139</v>
      </c>
      <c r="L83" s="289"/>
      <c r="M83" s="137" t="s">
        <v>141</v>
      </c>
      <c r="N83" s="138" t="s">
        <v>120</v>
      </c>
      <c r="O83" s="136"/>
      <c r="P83" s="136"/>
      <c r="Q83" s="139" t="s">
        <v>119</v>
      </c>
    </row>
    <row r="84" spans="1:17" ht="18" customHeight="1">
      <c r="A84" s="50">
        <v>26</v>
      </c>
      <c r="B84" s="206">
        <v>121016</v>
      </c>
      <c r="C84" s="207" t="s">
        <v>164</v>
      </c>
      <c r="D84" s="208">
        <v>93</v>
      </c>
      <c r="E84" s="154" t="s">
        <v>116</v>
      </c>
      <c r="F84" s="209" t="s">
        <v>12</v>
      </c>
      <c r="G84" s="39">
        <v>4</v>
      </c>
      <c r="H84" s="54">
        <v>11</v>
      </c>
      <c r="I84" s="40">
        <v>10</v>
      </c>
      <c r="J84" s="40">
        <v>14</v>
      </c>
      <c r="K84" s="223">
        <v>0</v>
      </c>
      <c r="L84" s="54">
        <v>21</v>
      </c>
      <c r="M84" s="40">
        <v>23</v>
      </c>
      <c r="N84" s="40">
        <v>19</v>
      </c>
      <c r="O84" s="51">
        <f>MIN(G84:N84)</f>
        <v>0</v>
      </c>
      <c r="P84" s="51">
        <f>SMALL(G84:N84,2)</f>
        <v>4</v>
      </c>
      <c r="Q84" s="151">
        <f>SUM(G84:N84)-O84-P84</f>
        <v>98</v>
      </c>
    </row>
    <row r="85" spans="1:17" ht="18" customHeight="1">
      <c r="A85" s="72">
        <v>27</v>
      </c>
      <c r="B85" s="87">
        <v>43010</v>
      </c>
      <c r="C85" s="88" t="s">
        <v>178</v>
      </c>
      <c r="D85" s="89">
        <v>93</v>
      </c>
      <c r="E85" s="75" t="s">
        <v>116</v>
      </c>
      <c r="F85" s="94" t="s">
        <v>6</v>
      </c>
      <c r="G85" s="77">
        <v>17</v>
      </c>
      <c r="H85" s="78">
        <v>9</v>
      </c>
      <c r="I85" s="75">
        <v>7</v>
      </c>
      <c r="J85" s="75">
        <v>11</v>
      </c>
      <c r="K85" s="77">
        <v>15</v>
      </c>
      <c r="L85" s="78">
        <v>19</v>
      </c>
      <c r="M85" s="75">
        <v>12</v>
      </c>
      <c r="N85" s="75">
        <v>14</v>
      </c>
      <c r="O85" s="73">
        <f t="shared" si="6"/>
        <v>7</v>
      </c>
      <c r="P85" s="73">
        <f t="shared" si="7"/>
        <v>9</v>
      </c>
      <c r="Q85" s="224">
        <f t="shared" si="8"/>
        <v>88</v>
      </c>
    </row>
    <row r="86" spans="1:17" ht="18" customHeight="1">
      <c r="A86" s="72">
        <v>28</v>
      </c>
      <c r="B86" s="87">
        <v>119099</v>
      </c>
      <c r="C86" s="88" t="s">
        <v>171</v>
      </c>
      <c r="D86" s="89">
        <v>87</v>
      </c>
      <c r="E86" s="89" t="s">
        <v>116</v>
      </c>
      <c r="F86" s="94" t="s">
        <v>0</v>
      </c>
      <c r="G86" s="77">
        <v>8</v>
      </c>
      <c r="H86" s="78">
        <v>6</v>
      </c>
      <c r="I86" s="75">
        <v>19</v>
      </c>
      <c r="J86" s="75">
        <v>9</v>
      </c>
      <c r="K86" s="77">
        <v>23</v>
      </c>
      <c r="L86" s="78">
        <v>15</v>
      </c>
      <c r="M86" s="226">
        <v>0</v>
      </c>
      <c r="N86" s="75">
        <v>10</v>
      </c>
      <c r="O86" s="73">
        <f t="shared" si="6"/>
        <v>0</v>
      </c>
      <c r="P86" s="73">
        <f t="shared" si="7"/>
        <v>6</v>
      </c>
      <c r="Q86" s="224">
        <f t="shared" si="8"/>
        <v>84</v>
      </c>
    </row>
    <row r="87" spans="1:17" ht="18" customHeight="1">
      <c r="A87" s="72">
        <v>29</v>
      </c>
      <c r="B87" s="87">
        <v>121083</v>
      </c>
      <c r="C87" s="88" t="s">
        <v>183</v>
      </c>
      <c r="D87" s="89">
        <v>95</v>
      </c>
      <c r="E87" s="75">
        <v>2</v>
      </c>
      <c r="F87" s="94" t="s">
        <v>12</v>
      </c>
      <c r="G87" s="77">
        <v>21</v>
      </c>
      <c r="H87" s="78">
        <v>14</v>
      </c>
      <c r="I87" s="95">
        <v>0</v>
      </c>
      <c r="J87" s="95">
        <v>0</v>
      </c>
      <c r="K87" s="77">
        <v>19</v>
      </c>
      <c r="L87" s="78">
        <v>27</v>
      </c>
      <c r="M87" s="95">
        <v>0</v>
      </c>
      <c r="N87" s="95">
        <v>0</v>
      </c>
      <c r="O87" s="73">
        <f t="shared" si="6"/>
        <v>0</v>
      </c>
      <c r="P87" s="73">
        <f t="shared" si="7"/>
        <v>0</v>
      </c>
      <c r="Q87" s="224">
        <f t="shared" si="8"/>
        <v>81</v>
      </c>
    </row>
    <row r="88" spans="1:17" ht="18" customHeight="1">
      <c r="A88" s="72">
        <v>30</v>
      </c>
      <c r="B88" s="87">
        <v>12046</v>
      </c>
      <c r="C88" s="88" t="s">
        <v>37</v>
      </c>
      <c r="D88" s="89">
        <v>88</v>
      </c>
      <c r="E88" s="89" t="s">
        <v>116</v>
      </c>
      <c r="F88" s="94" t="s">
        <v>27</v>
      </c>
      <c r="G88" s="77">
        <v>10</v>
      </c>
      <c r="H88" s="78">
        <v>7</v>
      </c>
      <c r="I88" s="75">
        <v>13</v>
      </c>
      <c r="J88" s="75">
        <v>12</v>
      </c>
      <c r="K88" s="92">
        <v>0</v>
      </c>
      <c r="L88" s="93">
        <v>0</v>
      </c>
      <c r="M88" s="75">
        <v>13</v>
      </c>
      <c r="N88" s="75">
        <v>15</v>
      </c>
      <c r="O88" s="73">
        <f t="shared" si="6"/>
        <v>0</v>
      </c>
      <c r="P88" s="73">
        <f t="shared" si="7"/>
        <v>0</v>
      </c>
      <c r="Q88" s="224">
        <f t="shared" si="8"/>
        <v>70</v>
      </c>
    </row>
    <row r="89" spans="1:17" ht="18" customHeight="1">
      <c r="A89" s="72">
        <v>31</v>
      </c>
      <c r="B89" s="87">
        <v>52024</v>
      </c>
      <c r="C89" s="88" t="s">
        <v>191</v>
      </c>
      <c r="D89" s="89">
        <v>94</v>
      </c>
      <c r="E89" s="75">
        <v>2</v>
      </c>
      <c r="F89" s="94" t="s">
        <v>184</v>
      </c>
      <c r="G89" s="96">
        <v>0</v>
      </c>
      <c r="H89" s="97">
        <v>0</v>
      </c>
      <c r="I89" s="95">
        <v>0</v>
      </c>
      <c r="J89" s="95">
        <v>0</v>
      </c>
      <c r="K89" s="77">
        <v>29</v>
      </c>
      <c r="L89" s="78">
        <v>12</v>
      </c>
      <c r="M89" s="95">
        <v>0</v>
      </c>
      <c r="N89" s="95">
        <v>0</v>
      </c>
      <c r="O89" s="73">
        <f t="shared" si="6"/>
        <v>0</v>
      </c>
      <c r="P89" s="73">
        <f t="shared" si="7"/>
        <v>0</v>
      </c>
      <c r="Q89" s="224">
        <f t="shared" si="8"/>
        <v>41</v>
      </c>
    </row>
    <row r="90" spans="1:17" ht="18" customHeight="1">
      <c r="A90" s="72">
        <v>32</v>
      </c>
      <c r="B90" s="83">
        <v>10006</v>
      </c>
      <c r="C90" s="84" t="s">
        <v>21</v>
      </c>
      <c r="D90" s="85">
        <v>88</v>
      </c>
      <c r="E90" s="89" t="s">
        <v>116</v>
      </c>
      <c r="F90" s="91" t="s">
        <v>25</v>
      </c>
      <c r="G90" s="77">
        <v>25</v>
      </c>
      <c r="H90" s="78">
        <v>13</v>
      </c>
      <c r="I90" s="81">
        <v>0</v>
      </c>
      <c r="J90" s="81">
        <v>0</v>
      </c>
      <c r="K90" s="92">
        <v>0</v>
      </c>
      <c r="L90" s="93">
        <v>0</v>
      </c>
      <c r="M90" s="81">
        <v>0</v>
      </c>
      <c r="N90" s="81">
        <v>0</v>
      </c>
      <c r="O90" s="73">
        <f t="shared" si="6"/>
        <v>0</v>
      </c>
      <c r="P90" s="73">
        <f t="shared" si="7"/>
        <v>0</v>
      </c>
      <c r="Q90" s="224">
        <f t="shared" si="8"/>
        <v>38</v>
      </c>
    </row>
    <row r="91" spans="1:17" ht="18" customHeight="1">
      <c r="A91" s="56">
        <v>33</v>
      </c>
      <c r="B91" s="141">
        <v>82017</v>
      </c>
      <c r="C91" s="142" t="s">
        <v>167</v>
      </c>
      <c r="D91" s="143">
        <v>94</v>
      </c>
      <c r="E91" s="143" t="s">
        <v>116</v>
      </c>
      <c r="F91" s="144" t="s">
        <v>168</v>
      </c>
      <c r="G91" s="146">
        <v>9</v>
      </c>
      <c r="H91" s="150">
        <v>27</v>
      </c>
      <c r="I91" s="145">
        <v>0</v>
      </c>
      <c r="J91" s="145">
        <v>0</v>
      </c>
      <c r="K91" s="149">
        <v>0</v>
      </c>
      <c r="L91" s="172">
        <v>0</v>
      </c>
      <c r="M91" s="145">
        <v>0</v>
      </c>
      <c r="N91" s="145">
        <v>0</v>
      </c>
      <c r="O91" s="49">
        <f t="shared" si="6"/>
        <v>0</v>
      </c>
      <c r="P91" s="49">
        <f t="shared" si="7"/>
        <v>0</v>
      </c>
      <c r="Q91" s="153">
        <f t="shared" si="8"/>
        <v>36</v>
      </c>
    </row>
    <row r="92" spans="3:6" ht="9.75" customHeight="1">
      <c r="C92" s="16"/>
      <c r="D92" s="3"/>
      <c r="E92" s="3"/>
      <c r="F92" s="6"/>
    </row>
    <row r="93" spans="2:6" ht="18" customHeight="1">
      <c r="B93" s="2" t="s">
        <v>208</v>
      </c>
      <c r="C93" s="16"/>
      <c r="D93" s="3"/>
      <c r="E93" s="3"/>
      <c r="F93" s="6"/>
    </row>
    <row r="94" spans="2:6" ht="18" customHeight="1">
      <c r="B94" s="4" t="s">
        <v>201</v>
      </c>
      <c r="C94" s="16"/>
      <c r="D94" s="3"/>
      <c r="E94" s="3"/>
      <c r="F94" s="18"/>
    </row>
    <row r="95" spans="3:6" ht="12.75">
      <c r="C95" s="16"/>
      <c r="D95" s="3"/>
      <c r="E95" s="3"/>
      <c r="F95" s="6"/>
    </row>
    <row r="96" spans="3:17" ht="18" customHeight="1">
      <c r="C96" s="7" t="s">
        <v>209</v>
      </c>
      <c r="D96" s="3"/>
      <c r="E96" s="3"/>
      <c r="F96" s="6"/>
      <c r="G96" s="281" t="s">
        <v>156</v>
      </c>
      <c r="H96" s="294"/>
      <c r="I96" s="295" t="s">
        <v>140</v>
      </c>
      <c r="J96" s="295"/>
      <c r="K96" s="281" t="s">
        <v>139</v>
      </c>
      <c r="L96" s="294"/>
      <c r="M96" s="181" t="s">
        <v>141</v>
      </c>
      <c r="N96" s="182" t="s">
        <v>120</v>
      </c>
      <c r="O96" s="40"/>
      <c r="P96" s="40"/>
      <c r="Q96" s="151" t="s">
        <v>119</v>
      </c>
    </row>
    <row r="97" spans="1:17" ht="18" customHeight="1">
      <c r="A97" s="50">
        <v>1</v>
      </c>
      <c r="B97" s="51">
        <v>9160</v>
      </c>
      <c r="C97" s="52" t="s">
        <v>47</v>
      </c>
      <c r="D97" s="40">
        <v>86</v>
      </c>
      <c r="E97" s="40">
        <v>1</v>
      </c>
      <c r="F97" s="53" t="s">
        <v>1</v>
      </c>
      <c r="G97" s="183"/>
      <c r="H97" s="184"/>
      <c r="I97" s="185"/>
      <c r="J97" s="185"/>
      <c r="K97" s="183"/>
      <c r="L97" s="184"/>
      <c r="M97" s="185"/>
      <c r="N97" s="185"/>
      <c r="O97" s="185"/>
      <c r="P97" s="185"/>
      <c r="Q97" s="186"/>
    </row>
    <row r="98" spans="1:17" ht="18" customHeight="1">
      <c r="A98" s="55"/>
      <c r="B98" s="2">
        <v>9173</v>
      </c>
      <c r="C98" s="16" t="s">
        <v>93</v>
      </c>
      <c r="D98" s="3">
        <v>87</v>
      </c>
      <c r="E98" s="3"/>
      <c r="F98" s="6" t="s">
        <v>1</v>
      </c>
      <c r="G98" s="32">
        <v>53</v>
      </c>
      <c r="H98" s="36">
        <v>34</v>
      </c>
      <c r="I98" s="3">
        <v>53</v>
      </c>
      <c r="J98" s="3">
        <v>34</v>
      </c>
      <c r="K98" s="32">
        <v>53</v>
      </c>
      <c r="L98" s="35">
        <v>60</v>
      </c>
      <c r="M98" s="3">
        <v>34</v>
      </c>
      <c r="N98" s="3">
        <v>42</v>
      </c>
      <c r="O98" s="2">
        <f>MIN(G98:N98)</f>
        <v>34</v>
      </c>
      <c r="P98" s="2">
        <f>SMALL(G98:N98,2)</f>
        <v>34</v>
      </c>
      <c r="Q98" s="152">
        <f>SUM(G98:N98)-O98-P98</f>
        <v>295</v>
      </c>
    </row>
    <row r="99" spans="1:17" ht="18" customHeight="1">
      <c r="A99" s="205">
        <v>2</v>
      </c>
      <c r="B99" s="190">
        <v>12019</v>
      </c>
      <c r="C99" s="191" t="s">
        <v>88</v>
      </c>
      <c r="D99" s="192">
        <v>79</v>
      </c>
      <c r="E99" s="192" t="s">
        <v>175</v>
      </c>
      <c r="F99" s="193" t="s">
        <v>27</v>
      </c>
      <c r="G99" s="195"/>
      <c r="H99" s="201"/>
      <c r="I99" s="192"/>
      <c r="J99" s="192"/>
      <c r="K99" s="197"/>
      <c r="L99" s="203"/>
      <c r="M99" s="192"/>
      <c r="N99" s="192"/>
      <c r="O99" s="192"/>
      <c r="P99" s="192"/>
      <c r="Q99" s="228"/>
    </row>
    <row r="100" spans="1:17" ht="18" customHeight="1">
      <c r="A100" s="108"/>
      <c r="B100" s="109">
        <v>12017</v>
      </c>
      <c r="C100" s="110" t="s">
        <v>89</v>
      </c>
      <c r="D100" s="111">
        <v>79</v>
      </c>
      <c r="E100" s="111"/>
      <c r="F100" s="112" t="s">
        <v>27</v>
      </c>
      <c r="G100" s="229">
        <v>60</v>
      </c>
      <c r="H100" s="115">
        <v>47</v>
      </c>
      <c r="I100" s="114">
        <v>60</v>
      </c>
      <c r="J100" s="114">
        <v>60</v>
      </c>
      <c r="K100" s="131">
        <v>0</v>
      </c>
      <c r="L100" s="133">
        <v>0</v>
      </c>
      <c r="M100" s="114">
        <v>60</v>
      </c>
      <c r="N100" s="111">
        <v>7</v>
      </c>
      <c r="O100" s="109">
        <f>MIN(G100:N100)</f>
        <v>0</v>
      </c>
      <c r="P100" s="109">
        <f>SMALL(G100:N100,2)</f>
        <v>0</v>
      </c>
      <c r="Q100" s="230">
        <f>SUM(G100:N100)-O100-P100</f>
        <v>294</v>
      </c>
    </row>
    <row r="101" spans="1:17" ht="18" customHeight="1">
      <c r="A101" s="55">
        <v>3</v>
      </c>
      <c r="B101" s="2">
        <v>9045</v>
      </c>
      <c r="C101" s="16" t="s">
        <v>73</v>
      </c>
      <c r="D101" s="3">
        <v>80</v>
      </c>
      <c r="E101" s="3">
        <v>1</v>
      </c>
      <c r="F101" s="6" t="s">
        <v>1</v>
      </c>
      <c r="G101" s="173"/>
      <c r="H101" s="174"/>
      <c r="I101" s="3"/>
      <c r="J101" s="3"/>
      <c r="K101" s="175"/>
      <c r="L101" s="44"/>
      <c r="M101" s="3"/>
      <c r="N101" s="10"/>
      <c r="O101" s="10"/>
      <c r="P101" s="3"/>
      <c r="Q101" s="176"/>
    </row>
    <row r="102" spans="1:17" ht="18" customHeight="1" thickBot="1">
      <c r="A102" s="157"/>
      <c r="B102" s="165">
        <v>9021</v>
      </c>
      <c r="C102" s="167" t="s">
        <v>65</v>
      </c>
      <c r="D102" s="164">
        <v>82</v>
      </c>
      <c r="E102" s="164"/>
      <c r="F102" s="168" t="s">
        <v>1</v>
      </c>
      <c r="G102" s="162">
        <v>28</v>
      </c>
      <c r="H102" s="163">
        <v>38</v>
      </c>
      <c r="I102" s="164">
        <v>47</v>
      </c>
      <c r="J102" s="164">
        <v>47</v>
      </c>
      <c r="K102" s="189">
        <v>60</v>
      </c>
      <c r="L102" s="163">
        <v>53</v>
      </c>
      <c r="M102" s="164">
        <v>42</v>
      </c>
      <c r="N102" s="164">
        <v>38</v>
      </c>
      <c r="O102" s="165">
        <f>MIN(G102:N102)</f>
        <v>28</v>
      </c>
      <c r="P102" s="165">
        <f>SMALL(G102:N102,2)</f>
        <v>38</v>
      </c>
      <c r="Q102" s="166">
        <f>SUM(G102:N102)-O102-P102</f>
        <v>287</v>
      </c>
    </row>
    <row r="103" spans="1:17" ht="18" customHeight="1">
      <c r="A103" s="296" t="s">
        <v>211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8"/>
    </row>
    <row r="104" spans="1:17" ht="18" customHeight="1">
      <c r="A104" s="205">
        <v>4</v>
      </c>
      <c r="B104" s="190">
        <v>9099</v>
      </c>
      <c r="C104" s="191" t="s">
        <v>90</v>
      </c>
      <c r="D104" s="192">
        <v>73</v>
      </c>
      <c r="E104" s="192">
        <v>1</v>
      </c>
      <c r="F104" s="193" t="s">
        <v>1</v>
      </c>
      <c r="G104" s="195"/>
      <c r="H104" s="201"/>
      <c r="I104" s="192"/>
      <c r="J104" s="192"/>
      <c r="K104" s="197"/>
      <c r="L104" s="203"/>
      <c r="M104" s="192"/>
      <c r="N104" s="192"/>
      <c r="O104" s="192"/>
      <c r="P104" s="194"/>
      <c r="Q104" s="204"/>
    </row>
    <row r="105" spans="1:17" ht="18" customHeight="1">
      <c r="A105" s="55"/>
      <c r="B105" s="2">
        <v>12010</v>
      </c>
      <c r="C105" s="16" t="s">
        <v>108</v>
      </c>
      <c r="D105" s="3">
        <v>76</v>
      </c>
      <c r="E105" s="3"/>
      <c r="F105" s="6" t="s">
        <v>27</v>
      </c>
      <c r="G105" s="32">
        <v>47</v>
      </c>
      <c r="H105" s="36">
        <v>53</v>
      </c>
      <c r="I105" s="3">
        <v>31</v>
      </c>
      <c r="J105" s="3">
        <v>38</v>
      </c>
      <c r="K105" s="34">
        <v>0</v>
      </c>
      <c r="L105" s="38">
        <v>0</v>
      </c>
      <c r="M105" s="3">
        <v>53</v>
      </c>
      <c r="N105" s="3">
        <v>53</v>
      </c>
      <c r="O105" s="2">
        <f>MIN(G105:N105)</f>
        <v>0</v>
      </c>
      <c r="P105" s="2">
        <f>SMALL(G105:N105,2)</f>
        <v>0</v>
      </c>
      <c r="Q105" s="152">
        <f>SUM(G105:N105)-O105-P105</f>
        <v>275</v>
      </c>
    </row>
    <row r="106" spans="1:17" ht="18" customHeight="1">
      <c r="A106" s="205">
        <v>5</v>
      </c>
      <c r="B106" s="190">
        <v>9014</v>
      </c>
      <c r="C106" s="191" t="s">
        <v>75</v>
      </c>
      <c r="D106" s="231">
        <v>82</v>
      </c>
      <c r="E106" s="192">
        <v>1</v>
      </c>
      <c r="F106" s="193" t="s">
        <v>1</v>
      </c>
      <c r="G106" s="195"/>
      <c r="H106" s="201"/>
      <c r="I106" s="192"/>
      <c r="J106" s="192"/>
      <c r="K106" s="197"/>
      <c r="L106" s="203"/>
      <c r="M106" s="192"/>
      <c r="N106" s="192"/>
      <c r="O106" s="192"/>
      <c r="P106" s="192"/>
      <c r="Q106" s="204"/>
    </row>
    <row r="107" spans="1:17" ht="18" customHeight="1">
      <c r="A107" s="108"/>
      <c r="B107" s="109">
        <v>9178</v>
      </c>
      <c r="C107" s="110" t="s">
        <v>94</v>
      </c>
      <c r="D107" s="111">
        <v>85</v>
      </c>
      <c r="E107" s="111"/>
      <c r="F107" s="112" t="s">
        <v>1</v>
      </c>
      <c r="G107" s="113">
        <v>42</v>
      </c>
      <c r="H107" s="115">
        <v>42</v>
      </c>
      <c r="I107" s="111">
        <v>38</v>
      </c>
      <c r="J107" s="111">
        <v>42</v>
      </c>
      <c r="K107" s="131">
        <v>0</v>
      </c>
      <c r="L107" s="133">
        <v>0</v>
      </c>
      <c r="M107" s="111">
        <v>38</v>
      </c>
      <c r="N107" s="111">
        <v>47</v>
      </c>
      <c r="O107" s="109">
        <f>MIN(G107:N107)</f>
        <v>0</v>
      </c>
      <c r="P107" s="109">
        <f>SMALL(G107:N107,2)</f>
        <v>0</v>
      </c>
      <c r="Q107" s="230">
        <f>SUM(G107:N107)-O107-P107</f>
        <v>249</v>
      </c>
    </row>
    <row r="108" spans="1:17" ht="18" customHeight="1">
      <c r="A108" s="55">
        <v>6</v>
      </c>
      <c r="B108" s="2">
        <v>9095</v>
      </c>
      <c r="C108" s="16" t="s">
        <v>86</v>
      </c>
      <c r="D108" s="3">
        <v>76</v>
      </c>
      <c r="E108" s="3" t="s">
        <v>175</v>
      </c>
      <c r="F108" s="6" t="s">
        <v>1</v>
      </c>
      <c r="G108" s="173"/>
      <c r="H108" s="174"/>
      <c r="I108" s="3"/>
      <c r="J108" s="3"/>
      <c r="K108" s="175"/>
      <c r="L108" s="36"/>
      <c r="M108" s="3"/>
      <c r="N108" s="3"/>
      <c r="O108" s="3"/>
      <c r="P108" s="3"/>
      <c r="Q108" s="176"/>
    </row>
    <row r="109" spans="1:17" ht="18" customHeight="1">
      <c r="A109" s="55"/>
      <c r="B109" s="2">
        <v>9096</v>
      </c>
      <c r="C109" s="16" t="s">
        <v>87</v>
      </c>
      <c r="D109" s="3">
        <v>74</v>
      </c>
      <c r="E109" s="3"/>
      <c r="F109" s="6" t="s">
        <v>1</v>
      </c>
      <c r="G109" s="32">
        <v>34</v>
      </c>
      <c r="H109" s="35">
        <v>60</v>
      </c>
      <c r="I109" s="3">
        <v>20</v>
      </c>
      <c r="J109" s="3">
        <v>53</v>
      </c>
      <c r="K109" s="33">
        <v>0</v>
      </c>
      <c r="L109" s="37">
        <v>0</v>
      </c>
      <c r="M109" s="3">
        <v>7</v>
      </c>
      <c r="N109" s="31">
        <v>60</v>
      </c>
      <c r="O109" s="2">
        <f>MIN(G109:N109)</f>
        <v>0</v>
      </c>
      <c r="P109" s="2">
        <f>SMALL(G109:N109,2)</f>
        <v>0</v>
      </c>
      <c r="Q109" s="152">
        <f>SUM(G109:N109)-O109-P109</f>
        <v>234</v>
      </c>
    </row>
    <row r="110" spans="1:17" ht="18" customHeight="1">
      <c r="A110" s="205">
        <v>7</v>
      </c>
      <c r="B110" s="216">
        <v>12022</v>
      </c>
      <c r="C110" s="217" t="s">
        <v>51</v>
      </c>
      <c r="D110" s="218">
        <v>91</v>
      </c>
      <c r="E110" s="218">
        <v>1</v>
      </c>
      <c r="F110" s="210" t="s">
        <v>27</v>
      </c>
      <c r="G110" s="195"/>
      <c r="H110" s="201"/>
      <c r="I110" s="192"/>
      <c r="J110" s="192"/>
      <c r="K110" s="197"/>
      <c r="L110" s="203"/>
      <c r="M110" s="194"/>
      <c r="N110" s="192"/>
      <c r="O110" s="192"/>
      <c r="P110" s="192"/>
      <c r="Q110" s="204"/>
    </row>
    <row r="111" spans="1:17" ht="18" customHeight="1">
      <c r="A111" s="108"/>
      <c r="B111" s="127">
        <v>12023</v>
      </c>
      <c r="C111" s="128" t="s">
        <v>52</v>
      </c>
      <c r="D111" s="129">
        <v>90</v>
      </c>
      <c r="E111" s="129"/>
      <c r="F111" s="232" t="s">
        <v>27</v>
      </c>
      <c r="G111" s="113">
        <v>31</v>
      </c>
      <c r="H111" s="115">
        <v>28</v>
      </c>
      <c r="I111" s="111">
        <v>42</v>
      </c>
      <c r="J111" s="111">
        <v>20</v>
      </c>
      <c r="K111" s="113">
        <v>42</v>
      </c>
      <c r="L111" s="115">
        <v>47</v>
      </c>
      <c r="M111" s="111">
        <v>31</v>
      </c>
      <c r="N111" s="111">
        <v>34</v>
      </c>
      <c r="O111" s="109">
        <f>MIN(G111:N111)</f>
        <v>20</v>
      </c>
      <c r="P111" s="109">
        <f>SMALL(G111:N111,2)</f>
        <v>28</v>
      </c>
      <c r="Q111" s="230">
        <f>SUM(G111:N111)-O111-P111</f>
        <v>227</v>
      </c>
    </row>
    <row r="112" spans="1:17" ht="18" customHeight="1">
      <c r="A112" s="55">
        <v>8</v>
      </c>
      <c r="B112" s="4">
        <v>12024</v>
      </c>
      <c r="C112" s="5" t="s">
        <v>55</v>
      </c>
      <c r="D112" s="17">
        <v>91</v>
      </c>
      <c r="E112" s="17">
        <v>1</v>
      </c>
      <c r="F112" s="18" t="s">
        <v>27</v>
      </c>
      <c r="G112" s="196"/>
      <c r="H112" s="202"/>
      <c r="I112" s="17"/>
      <c r="J112" s="17"/>
      <c r="K112" s="198"/>
      <c r="L112" s="36"/>
      <c r="M112" s="3"/>
      <c r="N112" s="3"/>
      <c r="O112" s="3"/>
      <c r="P112" s="3"/>
      <c r="Q112" s="176"/>
    </row>
    <row r="113" spans="1:17" ht="18" customHeight="1">
      <c r="A113" s="55"/>
      <c r="B113" s="4">
        <v>12025</v>
      </c>
      <c r="C113" s="5" t="s">
        <v>56</v>
      </c>
      <c r="D113" s="17">
        <v>92</v>
      </c>
      <c r="E113" s="17"/>
      <c r="F113" s="18" t="s">
        <v>27</v>
      </c>
      <c r="G113" s="32">
        <v>25</v>
      </c>
      <c r="H113" s="36">
        <v>20</v>
      </c>
      <c r="I113" s="3">
        <v>28</v>
      </c>
      <c r="J113" s="3">
        <v>25</v>
      </c>
      <c r="K113" s="32">
        <v>47</v>
      </c>
      <c r="L113" s="36">
        <v>18</v>
      </c>
      <c r="M113" s="3">
        <v>47</v>
      </c>
      <c r="N113" s="3">
        <v>25</v>
      </c>
      <c r="O113" s="2">
        <f>MIN(G113:N113)</f>
        <v>18</v>
      </c>
      <c r="P113" s="2">
        <f>SMALL(G113:N113,2)</f>
        <v>20</v>
      </c>
      <c r="Q113" s="152">
        <f>SUM(G113:N113)-O113-P113</f>
        <v>197</v>
      </c>
    </row>
    <row r="114" spans="1:17" ht="18" customHeight="1">
      <c r="A114" s="205">
        <v>9</v>
      </c>
      <c r="B114" s="190">
        <v>9047</v>
      </c>
      <c r="C114" s="191" t="s">
        <v>98</v>
      </c>
      <c r="D114" s="192">
        <v>90</v>
      </c>
      <c r="E114" s="192">
        <v>1</v>
      </c>
      <c r="F114" s="193" t="s">
        <v>1</v>
      </c>
      <c r="G114" s="233"/>
      <c r="H114" s="211"/>
      <c r="I114" s="218"/>
      <c r="J114" s="218"/>
      <c r="K114" s="213"/>
      <c r="L114" s="203"/>
      <c r="M114" s="192"/>
      <c r="N114" s="192"/>
      <c r="O114" s="192"/>
      <c r="P114" s="192"/>
      <c r="Q114" s="204"/>
    </row>
    <row r="115" spans="1:17" ht="18" customHeight="1">
      <c r="A115" s="108"/>
      <c r="B115" s="109">
        <v>9048</v>
      </c>
      <c r="C115" s="110" t="s">
        <v>29</v>
      </c>
      <c r="D115" s="111">
        <v>90</v>
      </c>
      <c r="E115" s="111"/>
      <c r="F115" s="112" t="s">
        <v>1</v>
      </c>
      <c r="G115" s="113">
        <v>38</v>
      </c>
      <c r="H115" s="115">
        <v>31</v>
      </c>
      <c r="I115" s="111">
        <v>34</v>
      </c>
      <c r="J115" s="111">
        <v>31</v>
      </c>
      <c r="K115" s="131">
        <v>0</v>
      </c>
      <c r="L115" s="133">
        <v>0</v>
      </c>
      <c r="M115" s="111">
        <v>25</v>
      </c>
      <c r="N115" s="111">
        <v>31</v>
      </c>
      <c r="O115" s="109">
        <f>MIN(G115:N115)</f>
        <v>0</v>
      </c>
      <c r="P115" s="109">
        <f>SMALL(G115:N115,2)</f>
        <v>0</v>
      </c>
      <c r="Q115" s="230">
        <f>SUM(G115:N115)-O115-P115</f>
        <v>190</v>
      </c>
    </row>
    <row r="116" spans="1:17" ht="18" customHeight="1">
      <c r="A116" s="55">
        <v>10</v>
      </c>
      <c r="B116" s="2">
        <v>9152</v>
      </c>
      <c r="C116" s="16" t="s">
        <v>127</v>
      </c>
      <c r="D116" s="3">
        <v>92</v>
      </c>
      <c r="E116" s="3">
        <v>2</v>
      </c>
      <c r="F116" s="26" t="s">
        <v>1</v>
      </c>
      <c r="G116" s="173"/>
      <c r="H116" s="174"/>
      <c r="I116" s="3"/>
      <c r="J116" s="3"/>
      <c r="K116" s="175"/>
      <c r="L116" s="36"/>
      <c r="M116" s="3"/>
      <c r="N116" s="3"/>
      <c r="O116" s="3"/>
      <c r="P116" s="3"/>
      <c r="Q116" s="176"/>
    </row>
    <row r="117" spans="1:17" ht="18" customHeight="1">
      <c r="A117" s="55"/>
      <c r="B117" s="2">
        <v>9083</v>
      </c>
      <c r="C117" s="16" t="s">
        <v>149</v>
      </c>
      <c r="D117" s="3">
        <v>93</v>
      </c>
      <c r="E117" s="3"/>
      <c r="F117" s="26" t="s">
        <v>1</v>
      </c>
      <c r="G117" s="32">
        <v>20</v>
      </c>
      <c r="H117" s="36">
        <v>22</v>
      </c>
      <c r="I117" s="3">
        <v>22</v>
      </c>
      <c r="J117" s="3">
        <v>28</v>
      </c>
      <c r="K117" s="32">
        <v>34</v>
      </c>
      <c r="L117" s="36">
        <v>38</v>
      </c>
      <c r="M117" s="3">
        <v>22</v>
      </c>
      <c r="N117" s="3">
        <v>22</v>
      </c>
      <c r="O117" s="2">
        <f>MIN(G117:N117)</f>
        <v>20</v>
      </c>
      <c r="P117" s="2">
        <f>SMALL(G117:N117,2)</f>
        <v>22</v>
      </c>
      <c r="Q117" s="152">
        <f>SUM(G117:N117)-O117-P117</f>
        <v>166</v>
      </c>
    </row>
    <row r="118" spans="1:17" ht="18" customHeight="1">
      <c r="A118" s="205">
        <v>11</v>
      </c>
      <c r="B118" s="216">
        <v>119086</v>
      </c>
      <c r="C118" s="191" t="s">
        <v>38</v>
      </c>
      <c r="D118" s="192">
        <v>90</v>
      </c>
      <c r="E118" s="192">
        <v>2</v>
      </c>
      <c r="F118" s="219" t="s">
        <v>0</v>
      </c>
      <c r="G118" s="195"/>
      <c r="H118" s="201"/>
      <c r="I118" s="192"/>
      <c r="J118" s="192"/>
      <c r="K118" s="214"/>
      <c r="L118" s="203"/>
      <c r="M118" s="192"/>
      <c r="N118" s="192"/>
      <c r="O118" s="192"/>
      <c r="P118" s="192"/>
      <c r="Q118" s="204"/>
    </row>
    <row r="119" spans="1:17" ht="18" customHeight="1">
      <c r="A119" s="108"/>
      <c r="B119" s="127">
        <v>121012</v>
      </c>
      <c r="C119" s="110" t="s">
        <v>99</v>
      </c>
      <c r="D119" s="111">
        <v>89</v>
      </c>
      <c r="E119" s="111"/>
      <c r="F119" s="130" t="s">
        <v>12</v>
      </c>
      <c r="G119" s="113">
        <v>18</v>
      </c>
      <c r="H119" s="115">
        <v>10</v>
      </c>
      <c r="I119" s="111">
        <v>25</v>
      </c>
      <c r="J119" s="111">
        <v>14</v>
      </c>
      <c r="K119" s="113">
        <v>38</v>
      </c>
      <c r="L119" s="115">
        <v>34</v>
      </c>
      <c r="M119" s="111">
        <v>12</v>
      </c>
      <c r="N119" s="111">
        <v>20</v>
      </c>
      <c r="O119" s="109">
        <f>MIN(G119:N119)</f>
        <v>10</v>
      </c>
      <c r="P119" s="109">
        <f>SMALL(G119:N119,2)</f>
        <v>12</v>
      </c>
      <c r="Q119" s="230">
        <f>SUM(G119:N119)-O119-P119</f>
        <v>149</v>
      </c>
    </row>
    <row r="120" spans="1:17" ht="18" customHeight="1">
      <c r="A120" s="55">
        <v>12</v>
      </c>
      <c r="B120" s="2">
        <v>23087</v>
      </c>
      <c r="C120" s="16" t="s">
        <v>95</v>
      </c>
      <c r="D120" s="3">
        <v>86</v>
      </c>
      <c r="E120" s="17">
        <v>1</v>
      </c>
      <c r="F120" s="6" t="s">
        <v>5</v>
      </c>
      <c r="G120" s="196"/>
      <c r="H120" s="174"/>
      <c r="I120" s="3"/>
      <c r="J120" s="3"/>
      <c r="K120" s="200"/>
      <c r="L120" s="36"/>
      <c r="M120" s="3"/>
      <c r="N120" s="3"/>
      <c r="O120" s="3"/>
      <c r="P120" s="3"/>
      <c r="Q120" s="176"/>
    </row>
    <row r="121" spans="1:17" ht="18" customHeight="1">
      <c r="A121" s="56"/>
      <c r="B121" s="57">
        <v>7007</v>
      </c>
      <c r="C121" s="187" t="s">
        <v>142</v>
      </c>
      <c r="D121" s="48">
        <v>77</v>
      </c>
      <c r="E121" s="48"/>
      <c r="F121" s="188" t="s">
        <v>131</v>
      </c>
      <c r="G121" s="146">
        <v>16</v>
      </c>
      <c r="H121" s="150">
        <v>16</v>
      </c>
      <c r="I121" s="48">
        <v>16</v>
      </c>
      <c r="J121" s="48">
        <v>18</v>
      </c>
      <c r="K121" s="146">
        <v>20</v>
      </c>
      <c r="L121" s="150">
        <v>31</v>
      </c>
      <c r="M121" s="48">
        <v>18</v>
      </c>
      <c r="N121" s="48">
        <v>6</v>
      </c>
      <c r="O121" s="49">
        <f>MIN(G121:N121)</f>
        <v>6</v>
      </c>
      <c r="P121" s="49">
        <f>SMALL(G121:N121,2)</f>
        <v>16</v>
      </c>
      <c r="Q121" s="153">
        <f>SUM(G121:N121)-O121-P121</f>
        <v>119</v>
      </c>
    </row>
    <row r="122" spans="1:17" ht="18" customHeight="1">
      <c r="A122" s="2"/>
      <c r="G122" s="2"/>
      <c r="H122" s="2"/>
      <c r="I122" s="2"/>
      <c r="J122" s="2"/>
      <c r="K122" s="2"/>
      <c r="L122" s="2"/>
      <c r="M122" s="2"/>
      <c r="N122" s="2"/>
      <c r="Q122" s="2"/>
    </row>
    <row r="123" spans="1:17" ht="18" customHeight="1">
      <c r="A123" s="2"/>
      <c r="G123" s="2"/>
      <c r="H123" s="2"/>
      <c r="I123" s="2"/>
      <c r="J123" s="2"/>
      <c r="K123" s="2"/>
      <c r="L123" s="2"/>
      <c r="M123" s="2"/>
      <c r="N123" s="2"/>
      <c r="Q123" s="2"/>
    </row>
    <row r="124" spans="1:17" ht="18" customHeight="1">
      <c r="A124" s="292" t="s">
        <v>212</v>
      </c>
      <c r="B124" s="292"/>
      <c r="C124" s="292"/>
      <c r="D124" s="292"/>
      <c r="E124" s="292"/>
      <c r="F124" s="293"/>
      <c r="G124" s="288" t="s">
        <v>156</v>
      </c>
      <c r="H124" s="289"/>
      <c r="I124" s="290" t="s">
        <v>140</v>
      </c>
      <c r="J124" s="291"/>
      <c r="K124" s="289" t="s">
        <v>139</v>
      </c>
      <c r="L124" s="289"/>
      <c r="M124" s="137" t="s">
        <v>141</v>
      </c>
      <c r="N124" s="138" t="s">
        <v>120</v>
      </c>
      <c r="O124" s="136"/>
      <c r="P124" s="136"/>
      <c r="Q124" s="139" t="s">
        <v>119</v>
      </c>
    </row>
    <row r="125" spans="1:17" ht="18" customHeight="1">
      <c r="A125" s="55">
        <v>13</v>
      </c>
      <c r="B125" s="2">
        <v>77003</v>
      </c>
      <c r="C125" s="16" t="s">
        <v>97</v>
      </c>
      <c r="D125" s="3">
        <v>64</v>
      </c>
      <c r="E125" s="17">
        <v>1</v>
      </c>
      <c r="F125" s="6" t="s">
        <v>72</v>
      </c>
      <c r="G125" s="196"/>
      <c r="H125" s="174"/>
      <c r="I125" s="3"/>
      <c r="J125" s="3"/>
      <c r="K125" s="175"/>
      <c r="L125" s="36"/>
      <c r="M125" s="3"/>
      <c r="N125" s="3"/>
      <c r="O125" s="3"/>
      <c r="P125" s="3"/>
      <c r="Q125" s="176"/>
    </row>
    <row r="126" spans="1:17" ht="18" customHeight="1">
      <c r="A126" s="55"/>
      <c r="B126" s="2">
        <v>8010</v>
      </c>
      <c r="C126" s="16" t="s">
        <v>15</v>
      </c>
      <c r="D126" s="3">
        <v>67</v>
      </c>
      <c r="E126" s="3"/>
      <c r="F126" s="6" t="s">
        <v>3</v>
      </c>
      <c r="G126" s="32">
        <v>12</v>
      </c>
      <c r="H126" s="36">
        <v>8</v>
      </c>
      <c r="I126" s="3">
        <v>12</v>
      </c>
      <c r="J126" s="3">
        <v>10</v>
      </c>
      <c r="K126" s="32">
        <v>31</v>
      </c>
      <c r="L126" s="36">
        <v>28</v>
      </c>
      <c r="M126" s="3">
        <v>14</v>
      </c>
      <c r="N126" s="3">
        <v>16</v>
      </c>
      <c r="O126" s="2">
        <f>MIN(G126:N126)</f>
        <v>8</v>
      </c>
      <c r="P126" s="2">
        <f>SMALL(G126:N126,2)</f>
        <v>10</v>
      </c>
      <c r="Q126" s="152">
        <f>SUM(G126:N126)-O126-P126</f>
        <v>113</v>
      </c>
    </row>
    <row r="127" spans="1:17" ht="18" customHeight="1">
      <c r="A127" s="205">
        <v>14</v>
      </c>
      <c r="B127" s="216">
        <v>14025</v>
      </c>
      <c r="C127" s="217" t="s">
        <v>147</v>
      </c>
      <c r="D127" s="218">
        <v>92</v>
      </c>
      <c r="E127" s="218">
        <v>2</v>
      </c>
      <c r="F127" s="219" t="s">
        <v>16</v>
      </c>
      <c r="G127" s="195"/>
      <c r="H127" s="201"/>
      <c r="I127" s="192"/>
      <c r="J127" s="192"/>
      <c r="K127" s="197"/>
      <c r="L127" s="203"/>
      <c r="M127" s="192"/>
      <c r="N127" s="192"/>
      <c r="O127" s="192"/>
      <c r="P127" s="192"/>
      <c r="Q127" s="204"/>
    </row>
    <row r="128" spans="1:17" ht="18" customHeight="1">
      <c r="A128" s="108"/>
      <c r="B128" s="127">
        <v>14027</v>
      </c>
      <c r="C128" s="128" t="s">
        <v>174</v>
      </c>
      <c r="D128" s="129">
        <v>92</v>
      </c>
      <c r="E128" s="129"/>
      <c r="F128" s="130" t="s">
        <v>16</v>
      </c>
      <c r="G128" s="113">
        <v>10</v>
      </c>
      <c r="H128" s="115">
        <v>9</v>
      </c>
      <c r="I128" s="111">
        <v>14</v>
      </c>
      <c r="J128" s="111">
        <v>12</v>
      </c>
      <c r="K128" s="113">
        <v>22</v>
      </c>
      <c r="L128" s="115">
        <v>22</v>
      </c>
      <c r="M128" s="111">
        <v>16</v>
      </c>
      <c r="N128" s="111">
        <v>18</v>
      </c>
      <c r="O128" s="109">
        <f>MIN(G128:N128)</f>
        <v>9</v>
      </c>
      <c r="P128" s="109">
        <f>SMALL(G128:N128,2)</f>
        <v>10</v>
      </c>
      <c r="Q128" s="230">
        <f>SUM(G128:N128)-O128-P128</f>
        <v>104</v>
      </c>
    </row>
    <row r="129" spans="1:17" ht="18" customHeight="1">
      <c r="A129" s="55">
        <v>15</v>
      </c>
      <c r="B129" s="4">
        <v>12035</v>
      </c>
      <c r="C129" s="5" t="s">
        <v>137</v>
      </c>
      <c r="D129" s="17">
        <v>92</v>
      </c>
      <c r="E129" s="17">
        <v>2</v>
      </c>
      <c r="F129" s="9" t="s">
        <v>27</v>
      </c>
      <c r="G129" s="196"/>
      <c r="H129" s="202"/>
      <c r="I129" s="17"/>
      <c r="J129" s="17"/>
      <c r="K129" s="200"/>
      <c r="L129" s="36"/>
      <c r="M129" s="3"/>
      <c r="N129" s="3"/>
      <c r="O129" s="3"/>
      <c r="P129" s="3"/>
      <c r="Q129" s="176"/>
    </row>
    <row r="130" spans="1:17" ht="18" customHeight="1" thickBot="1">
      <c r="A130" s="55"/>
      <c r="B130" s="18">
        <v>66001</v>
      </c>
      <c r="C130" s="5" t="s">
        <v>143</v>
      </c>
      <c r="D130" s="17">
        <v>93</v>
      </c>
      <c r="E130" s="17"/>
      <c r="F130" s="26" t="s">
        <v>70</v>
      </c>
      <c r="G130" s="162">
        <v>8</v>
      </c>
      <c r="H130" s="163">
        <v>14</v>
      </c>
      <c r="I130" s="3">
        <v>10</v>
      </c>
      <c r="J130" s="3">
        <v>5</v>
      </c>
      <c r="K130" s="162">
        <v>18</v>
      </c>
      <c r="L130" s="163">
        <v>42</v>
      </c>
      <c r="M130" s="30">
        <v>0</v>
      </c>
      <c r="N130" s="3">
        <v>9</v>
      </c>
      <c r="O130" s="2">
        <f>MIN(G130:N130)</f>
        <v>0</v>
      </c>
      <c r="P130" s="2">
        <f>SMALL(G130:N130,2)</f>
        <v>5</v>
      </c>
      <c r="Q130" s="166">
        <f>SUM(G130:N130)-O130-P130</f>
        <v>101</v>
      </c>
    </row>
    <row r="131" spans="1:17" ht="18" customHeight="1">
      <c r="A131" s="285" t="s">
        <v>213</v>
      </c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7"/>
    </row>
    <row r="132" spans="1:17" ht="18" customHeight="1">
      <c r="A132" s="55">
        <v>16</v>
      </c>
      <c r="B132" s="4">
        <v>9043</v>
      </c>
      <c r="C132" s="5" t="s">
        <v>136</v>
      </c>
      <c r="D132" s="17">
        <v>92</v>
      </c>
      <c r="E132" s="17">
        <v>2</v>
      </c>
      <c r="F132" s="26" t="s">
        <v>1</v>
      </c>
      <c r="G132" s="213"/>
      <c r="H132" s="211"/>
      <c r="I132" s="17"/>
      <c r="J132" s="17"/>
      <c r="K132" s="214"/>
      <c r="L132" s="203"/>
      <c r="M132" s="3"/>
      <c r="N132" s="3"/>
      <c r="O132" s="3"/>
      <c r="P132" s="3"/>
      <c r="Q132" s="204"/>
    </row>
    <row r="133" spans="1:17" ht="18" customHeight="1">
      <c r="A133" s="55"/>
      <c r="B133" s="4">
        <v>9051</v>
      </c>
      <c r="C133" s="5" t="s">
        <v>155</v>
      </c>
      <c r="D133" s="17">
        <v>92</v>
      </c>
      <c r="E133" s="17"/>
      <c r="F133" s="26" t="s">
        <v>1</v>
      </c>
      <c r="G133" s="32">
        <v>9</v>
      </c>
      <c r="H133" s="36">
        <v>12</v>
      </c>
      <c r="I133" s="3">
        <v>6</v>
      </c>
      <c r="J133" s="3">
        <v>9</v>
      </c>
      <c r="K133" s="32">
        <v>25</v>
      </c>
      <c r="L133" s="36">
        <v>16</v>
      </c>
      <c r="M133" s="3">
        <v>20</v>
      </c>
      <c r="N133" s="3">
        <v>14</v>
      </c>
      <c r="O133" s="2">
        <f aca="true" t="shared" si="9" ref="O133:O147">MIN(G133:N133)</f>
        <v>6</v>
      </c>
      <c r="P133" s="2">
        <f aca="true" t="shared" si="10" ref="P133:P147">SMALL(G133:N133,2)</f>
        <v>9</v>
      </c>
      <c r="Q133" s="152">
        <f aca="true" t="shared" si="11" ref="Q133:Q147">SUM(G133:N133)-O133-P133</f>
        <v>96</v>
      </c>
    </row>
    <row r="134" spans="1:17" ht="18" customHeight="1">
      <c r="A134" s="205">
        <v>17</v>
      </c>
      <c r="B134" s="190">
        <v>43008</v>
      </c>
      <c r="C134" s="191" t="s">
        <v>76</v>
      </c>
      <c r="D134" s="192">
        <v>82</v>
      </c>
      <c r="E134" s="218">
        <v>2</v>
      </c>
      <c r="F134" s="219" t="s">
        <v>6</v>
      </c>
      <c r="G134" s="233"/>
      <c r="H134" s="211"/>
      <c r="I134" s="218"/>
      <c r="J134" s="218"/>
      <c r="K134" s="214"/>
      <c r="L134" s="203"/>
      <c r="M134" s="192"/>
      <c r="N134" s="192"/>
      <c r="O134" s="192"/>
      <c r="P134" s="192"/>
      <c r="Q134" s="204"/>
    </row>
    <row r="135" spans="1:17" ht="18" customHeight="1">
      <c r="A135" s="108"/>
      <c r="B135" s="127">
        <v>43043</v>
      </c>
      <c r="C135" s="128" t="s">
        <v>20</v>
      </c>
      <c r="D135" s="129">
        <v>88</v>
      </c>
      <c r="E135" s="129"/>
      <c r="F135" s="130" t="s">
        <v>6</v>
      </c>
      <c r="G135" s="113">
        <v>14</v>
      </c>
      <c r="H135" s="115">
        <v>18</v>
      </c>
      <c r="I135" s="111">
        <v>9</v>
      </c>
      <c r="J135" s="111">
        <v>8</v>
      </c>
      <c r="K135" s="113">
        <v>16</v>
      </c>
      <c r="L135" s="115">
        <v>14</v>
      </c>
      <c r="M135" s="111">
        <v>10</v>
      </c>
      <c r="N135" s="111">
        <v>12</v>
      </c>
      <c r="O135" s="109">
        <f t="shared" si="9"/>
        <v>8</v>
      </c>
      <c r="P135" s="109">
        <f t="shared" si="10"/>
        <v>9</v>
      </c>
      <c r="Q135" s="230">
        <f t="shared" si="11"/>
        <v>84</v>
      </c>
    </row>
    <row r="136" spans="1:17" ht="18" customHeight="1">
      <c r="A136" s="55">
        <v>18</v>
      </c>
      <c r="B136" s="4">
        <v>97010</v>
      </c>
      <c r="C136" s="5" t="s">
        <v>30</v>
      </c>
      <c r="D136" s="17">
        <v>81</v>
      </c>
      <c r="E136" s="17">
        <v>1</v>
      </c>
      <c r="F136" s="18" t="s">
        <v>35</v>
      </c>
      <c r="G136" s="196"/>
      <c r="H136" s="202"/>
      <c r="I136" s="17"/>
      <c r="J136" s="17"/>
      <c r="K136" s="200"/>
      <c r="L136" s="36"/>
      <c r="M136" s="3"/>
      <c r="N136" s="3"/>
      <c r="O136" s="3"/>
      <c r="P136" s="3"/>
      <c r="Q136" s="176"/>
    </row>
    <row r="137" spans="1:17" ht="18" customHeight="1">
      <c r="A137" s="55"/>
      <c r="B137" s="28">
        <v>97007</v>
      </c>
      <c r="C137" s="29" t="s">
        <v>121</v>
      </c>
      <c r="D137" s="27">
        <v>84</v>
      </c>
      <c r="E137" s="27"/>
      <c r="F137" s="18" t="s">
        <v>179</v>
      </c>
      <c r="G137" s="32">
        <v>22</v>
      </c>
      <c r="H137" s="37">
        <v>0</v>
      </c>
      <c r="I137" s="3">
        <v>18</v>
      </c>
      <c r="J137" s="3">
        <v>22</v>
      </c>
      <c r="K137" s="34">
        <v>0</v>
      </c>
      <c r="L137" s="38">
        <v>0</v>
      </c>
      <c r="M137" s="3">
        <v>9</v>
      </c>
      <c r="N137" s="3">
        <v>10</v>
      </c>
      <c r="O137" s="2">
        <f t="shared" si="9"/>
        <v>0</v>
      </c>
      <c r="P137" s="2">
        <f t="shared" si="10"/>
        <v>0</v>
      </c>
      <c r="Q137" s="152">
        <f t="shared" si="11"/>
        <v>81</v>
      </c>
    </row>
    <row r="138" spans="1:17" ht="18" customHeight="1">
      <c r="A138" s="205">
        <v>19</v>
      </c>
      <c r="B138" s="190">
        <v>55024</v>
      </c>
      <c r="C138" s="191" t="s">
        <v>152</v>
      </c>
      <c r="D138" s="192">
        <v>62</v>
      </c>
      <c r="E138" s="192">
        <v>2</v>
      </c>
      <c r="F138" s="212" t="s">
        <v>153</v>
      </c>
      <c r="G138" s="234"/>
      <c r="H138" s="235"/>
      <c r="I138" s="231"/>
      <c r="J138" s="231"/>
      <c r="K138" s="213"/>
      <c r="L138" s="203"/>
      <c r="M138" s="192"/>
      <c r="N138" s="192"/>
      <c r="O138" s="192"/>
      <c r="P138" s="192"/>
      <c r="Q138" s="204"/>
    </row>
    <row r="139" spans="1:17" ht="18" customHeight="1">
      <c r="A139" s="108"/>
      <c r="B139" s="109">
        <v>55022</v>
      </c>
      <c r="C139" s="110" t="s">
        <v>154</v>
      </c>
      <c r="D139" s="111">
        <v>61</v>
      </c>
      <c r="E139" s="111"/>
      <c r="F139" s="236" t="s">
        <v>153</v>
      </c>
      <c r="G139" s="131">
        <v>0</v>
      </c>
      <c r="H139" s="133">
        <v>0</v>
      </c>
      <c r="I139" s="132">
        <v>0</v>
      </c>
      <c r="J139" s="111">
        <v>6</v>
      </c>
      <c r="K139" s="113">
        <v>28</v>
      </c>
      <c r="L139" s="115">
        <v>25</v>
      </c>
      <c r="M139" s="111">
        <v>0</v>
      </c>
      <c r="N139" s="111">
        <v>0</v>
      </c>
      <c r="O139" s="109">
        <f t="shared" si="9"/>
        <v>0</v>
      </c>
      <c r="P139" s="109">
        <f t="shared" si="10"/>
        <v>0</v>
      </c>
      <c r="Q139" s="230">
        <f t="shared" si="11"/>
        <v>59</v>
      </c>
    </row>
    <row r="140" spans="1:17" ht="18" customHeight="1">
      <c r="A140" s="55">
        <v>20</v>
      </c>
      <c r="B140" s="4">
        <v>48068</v>
      </c>
      <c r="C140" s="5" t="s">
        <v>53</v>
      </c>
      <c r="D140" s="17">
        <v>90</v>
      </c>
      <c r="E140" s="17">
        <v>2</v>
      </c>
      <c r="F140" s="9" t="s">
        <v>10</v>
      </c>
      <c r="G140" s="173"/>
      <c r="H140" s="174"/>
      <c r="I140" s="3"/>
      <c r="J140" s="3"/>
      <c r="K140" s="199"/>
      <c r="L140" s="36"/>
      <c r="M140" s="3"/>
      <c r="N140" s="3"/>
      <c r="O140" s="3"/>
      <c r="P140" s="3"/>
      <c r="Q140" s="176"/>
    </row>
    <row r="141" spans="1:17" ht="18" customHeight="1">
      <c r="A141" s="55"/>
      <c r="B141" s="18">
        <v>48081</v>
      </c>
      <c r="C141" s="16" t="s">
        <v>151</v>
      </c>
      <c r="D141" s="3">
        <v>91</v>
      </c>
      <c r="E141" s="3"/>
      <c r="F141" s="26" t="s">
        <v>10</v>
      </c>
      <c r="G141" s="32">
        <v>7</v>
      </c>
      <c r="H141" s="36">
        <v>7</v>
      </c>
      <c r="I141" s="3">
        <v>8</v>
      </c>
      <c r="J141" s="3">
        <v>7</v>
      </c>
      <c r="K141" s="215">
        <v>0</v>
      </c>
      <c r="L141" s="36">
        <v>20</v>
      </c>
      <c r="M141" s="3">
        <v>8</v>
      </c>
      <c r="N141" s="276">
        <v>0</v>
      </c>
      <c r="O141" s="2">
        <f t="shared" si="9"/>
        <v>0</v>
      </c>
      <c r="P141" s="2">
        <f t="shared" si="10"/>
        <v>0</v>
      </c>
      <c r="Q141" s="152">
        <f t="shared" si="11"/>
        <v>57</v>
      </c>
    </row>
    <row r="142" spans="1:17" ht="18" customHeight="1">
      <c r="A142" s="205">
        <v>21</v>
      </c>
      <c r="B142" s="190">
        <v>12027</v>
      </c>
      <c r="C142" s="191" t="s">
        <v>91</v>
      </c>
      <c r="D142" s="192">
        <v>85</v>
      </c>
      <c r="E142" s="192" t="s">
        <v>175</v>
      </c>
      <c r="F142" s="193" t="s">
        <v>27</v>
      </c>
      <c r="G142" s="213"/>
      <c r="H142" s="201"/>
      <c r="I142" s="192"/>
      <c r="J142" s="192"/>
      <c r="K142" s="214"/>
      <c r="L142" s="203"/>
      <c r="M142" s="192"/>
      <c r="N142" s="192"/>
      <c r="O142" s="192"/>
      <c r="P142" s="192"/>
      <c r="Q142" s="204"/>
    </row>
    <row r="143" spans="1:17" ht="18" customHeight="1">
      <c r="A143" s="108"/>
      <c r="B143" s="109">
        <v>12026</v>
      </c>
      <c r="C143" s="110" t="s">
        <v>92</v>
      </c>
      <c r="D143" s="111">
        <v>85</v>
      </c>
      <c r="E143" s="111"/>
      <c r="F143" s="112" t="s">
        <v>27</v>
      </c>
      <c r="G143" s="131">
        <v>0</v>
      </c>
      <c r="H143" s="133">
        <v>0</v>
      </c>
      <c r="I143" s="132">
        <v>0</v>
      </c>
      <c r="J143" s="132">
        <v>0</v>
      </c>
      <c r="K143" s="131">
        <v>0</v>
      </c>
      <c r="L143" s="133">
        <v>0</v>
      </c>
      <c r="M143" s="111">
        <v>28</v>
      </c>
      <c r="N143" s="111">
        <v>28</v>
      </c>
      <c r="O143" s="109">
        <f t="shared" si="9"/>
        <v>0</v>
      </c>
      <c r="P143" s="109">
        <f t="shared" si="10"/>
        <v>0</v>
      </c>
      <c r="Q143" s="230">
        <f t="shared" si="11"/>
        <v>56</v>
      </c>
    </row>
    <row r="144" spans="1:17" ht="18" customHeight="1">
      <c r="A144" s="55">
        <v>22</v>
      </c>
      <c r="B144" s="2">
        <v>9100</v>
      </c>
      <c r="C144" s="16" t="s">
        <v>46</v>
      </c>
      <c r="D144" s="3">
        <v>87</v>
      </c>
      <c r="E144" s="17">
        <v>1</v>
      </c>
      <c r="F144" s="6" t="s">
        <v>1</v>
      </c>
      <c r="G144" s="173"/>
      <c r="H144" s="174"/>
      <c r="I144" s="3"/>
      <c r="J144" s="3"/>
      <c r="K144" s="175"/>
      <c r="L144" s="36"/>
      <c r="M144" s="3"/>
      <c r="N144" s="3"/>
      <c r="O144" s="3"/>
      <c r="P144" s="3"/>
      <c r="Q144" s="176"/>
    </row>
    <row r="145" spans="1:17" ht="18" customHeight="1">
      <c r="A145" s="108"/>
      <c r="B145" s="109">
        <v>23133</v>
      </c>
      <c r="C145" s="110" t="s">
        <v>26</v>
      </c>
      <c r="D145" s="111">
        <v>87</v>
      </c>
      <c r="E145" s="111"/>
      <c r="F145" s="112" t="s">
        <v>5</v>
      </c>
      <c r="G145" s="113">
        <v>5</v>
      </c>
      <c r="H145" s="115">
        <v>25</v>
      </c>
      <c r="I145" s="111">
        <v>7</v>
      </c>
      <c r="J145" s="111">
        <v>16</v>
      </c>
      <c r="K145" s="131">
        <v>0</v>
      </c>
      <c r="L145" s="133">
        <v>0</v>
      </c>
      <c r="M145" s="132">
        <v>0</v>
      </c>
      <c r="N145" s="132">
        <v>0</v>
      </c>
      <c r="O145" s="109">
        <f t="shared" si="9"/>
        <v>0</v>
      </c>
      <c r="P145" s="109">
        <f t="shared" si="10"/>
        <v>0</v>
      </c>
      <c r="Q145" s="230">
        <f t="shared" si="11"/>
        <v>53</v>
      </c>
    </row>
    <row r="146" spans="1:17" ht="18" customHeight="1">
      <c r="A146" s="55">
        <v>23</v>
      </c>
      <c r="B146" s="4">
        <v>7041</v>
      </c>
      <c r="C146" s="5" t="s">
        <v>177</v>
      </c>
      <c r="D146" s="17">
        <v>69</v>
      </c>
      <c r="E146" s="3">
        <v>2</v>
      </c>
      <c r="F146" s="9" t="s">
        <v>131</v>
      </c>
      <c r="G146" s="173"/>
      <c r="H146" s="174"/>
      <c r="I146" s="3"/>
      <c r="J146" s="3"/>
      <c r="K146" s="175"/>
      <c r="L146" s="36"/>
      <c r="M146" s="3"/>
      <c r="N146" s="3"/>
      <c r="O146" s="3"/>
      <c r="P146" s="3"/>
      <c r="Q146" s="176"/>
    </row>
    <row r="147" spans="1:17" ht="18" customHeight="1">
      <c r="A147" s="56"/>
      <c r="B147" s="57">
        <v>23006</v>
      </c>
      <c r="C147" s="58" t="s">
        <v>176</v>
      </c>
      <c r="D147" s="155">
        <v>75</v>
      </c>
      <c r="E147" s="155"/>
      <c r="F147" s="59" t="s">
        <v>162</v>
      </c>
      <c r="G147" s="45">
        <v>0</v>
      </c>
      <c r="H147" s="47">
        <v>0</v>
      </c>
      <c r="I147" s="46">
        <v>0</v>
      </c>
      <c r="J147" s="46">
        <v>0</v>
      </c>
      <c r="K147" s="146">
        <v>14</v>
      </c>
      <c r="L147" s="150">
        <v>12</v>
      </c>
      <c r="M147" s="48">
        <v>6</v>
      </c>
      <c r="N147" s="48">
        <v>8</v>
      </c>
      <c r="O147" s="49">
        <f t="shared" si="9"/>
        <v>0</v>
      </c>
      <c r="P147" s="49">
        <f t="shared" si="10"/>
        <v>0</v>
      </c>
      <c r="Q147" s="153">
        <f t="shared" si="11"/>
        <v>40</v>
      </c>
    </row>
    <row r="148" ht="9" customHeight="1"/>
    <row r="149" ht="18" customHeight="1">
      <c r="B149" s="2" t="s">
        <v>214</v>
      </c>
    </row>
    <row r="150" ht="18" customHeight="1">
      <c r="B150" s="4" t="s">
        <v>215</v>
      </c>
    </row>
    <row r="151" ht="18" customHeight="1"/>
    <row r="152" spans="3:17" ht="18" customHeight="1">
      <c r="C152" s="15" t="s">
        <v>100</v>
      </c>
      <c r="D152" s="3"/>
      <c r="E152" s="3"/>
      <c r="F152" s="6"/>
      <c r="G152" s="288" t="s">
        <v>156</v>
      </c>
      <c r="H152" s="299"/>
      <c r="I152" s="300" t="s">
        <v>140</v>
      </c>
      <c r="J152" s="300"/>
      <c r="K152" s="288" t="s">
        <v>139</v>
      </c>
      <c r="L152" s="299"/>
      <c r="M152" s="178" t="s">
        <v>141</v>
      </c>
      <c r="N152" s="179" t="s">
        <v>120</v>
      </c>
      <c r="O152" s="136"/>
      <c r="P152" s="136"/>
      <c r="Q152" s="180" t="s">
        <v>119</v>
      </c>
    </row>
    <row r="153" spans="1:17" ht="18" customHeight="1">
      <c r="A153" s="50">
        <v>1</v>
      </c>
      <c r="B153" s="51">
        <v>9042</v>
      </c>
      <c r="C153" s="52" t="s">
        <v>105</v>
      </c>
      <c r="D153" s="40">
        <v>87</v>
      </c>
      <c r="E153" s="40">
        <v>1</v>
      </c>
      <c r="F153" s="53" t="s">
        <v>1</v>
      </c>
      <c r="G153" s="60">
        <v>75</v>
      </c>
      <c r="H153" s="54">
        <v>62</v>
      </c>
      <c r="I153" s="140">
        <v>75</v>
      </c>
      <c r="J153" s="140">
        <v>75</v>
      </c>
      <c r="K153" s="60">
        <v>75</v>
      </c>
      <c r="L153" s="61">
        <v>75</v>
      </c>
      <c r="M153" s="40">
        <v>62</v>
      </c>
      <c r="N153" s="40">
        <v>53</v>
      </c>
      <c r="O153" s="51">
        <f>MIN(G153:N153)</f>
        <v>53</v>
      </c>
      <c r="P153" s="51">
        <f>SMALL(G153:N153,2)</f>
        <v>62</v>
      </c>
      <c r="Q153" s="151">
        <f>SUM(G153:N153)-O153-P153</f>
        <v>437</v>
      </c>
    </row>
    <row r="154" spans="1:17" ht="18" customHeight="1">
      <c r="A154" s="72">
        <v>2</v>
      </c>
      <c r="B154" s="73">
        <v>9091</v>
      </c>
      <c r="C154" s="74" t="s">
        <v>110</v>
      </c>
      <c r="D154" s="75">
        <v>89</v>
      </c>
      <c r="E154" s="75">
        <v>1</v>
      </c>
      <c r="F154" s="76" t="s">
        <v>1</v>
      </c>
      <c r="G154" s="77">
        <v>43</v>
      </c>
      <c r="H154" s="78">
        <v>57</v>
      </c>
      <c r="I154" s="75">
        <v>68</v>
      </c>
      <c r="J154" s="75">
        <v>43</v>
      </c>
      <c r="K154" s="77">
        <v>46</v>
      </c>
      <c r="L154" s="78">
        <v>68</v>
      </c>
      <c r="M154" s="75">
        <v>49</v>
      </c>
      <c r="N154" s="75">
        <v>62</v>
      </c>
      <c r="O154" s="73">
        <f>MIN(G154:N154)</f>
        <v>43</v>
      </c>
      <c r="P154" s="73">
        <f>SMALL(G154:N154,2)</f>
        <v>43</v>
      </c>
      <c r="Q154" s="224">
        <f>SUM(G154:N154)-O154-P154</f>
        <v>350</v>
      </c>
    </row>
    <row r="155" spans="1:17" ht="18" customHeight="1" thickBot="1">
      <c r="A155" s="157">
        <v>3</v>
      </c>
      <c r="B155" s="165">
        <v>12028</v>
      </c>
      <c r="C155" s="167" t="s">
        <v>103</v>
      </c>
      <c r="D155" s="164">
        <v>84</v>
      </c>
      <c r="E155" s="164" t="s">
        <v>175</v>
      </c>
      <c r="F155" s="168" t="s">
        <v>27</v>
      </c>
      <c r="G155" s="162">
        <v>62</v>
      </c>
      <c r="H155" s="163">
        <v>0</v>
      </c>
      <c r="I155" s="164">
        <v>57</v>
      </c>
      <c r="J155" s="164">
        <v>57</v>
      </c>
      <c r="K155" s="237">
        <v>0</v>
      </c>
      <c r="L155" s="163">
        <v>57</v>
      </c>
      <c r="M155" s="171">
        <v>75</v>
      </c>
      <c r="N155" s="164">
        <v>37</v>
      </c>
      <c r="O155" s="165">
        <f>MIN(G155:N155)</f>
        <v>0</v>
      </c>
      <c r="P155" s="165">
        <f>SMALL(G155:N155,2)</f>
        <v>0</v>
      </c>
      <c r="Q155" s="166">
        <f>SUM(G155:N155)-O155-P155</f>
        <v>345</v>
      </c>
    </row>
    <row r="156" spans="1:17" ht="18" customHeight="1">
      <c r="A156" s="296" t="s">
        <v>216</v>
      </c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8"/>
    </row>
    <row r="157" spans="1:17" ht="18" customHeight="1">
      <c r="A157" s="55">
        <v>4</v>
      </c>
      <c r="B157" s="2">
        <v>9053</v>
      </c>
      <c r="C157" s="16" t="s">
        <v>109</v>
      </c>
      <c r="D157" s="3">
        <v>86</v>
      </c>
      <c r="E157" s="3">
        <v>1</v>
      </c>
      <c r="F157" s="6" t="s">
        <v>1</v>
      </c>
      <c r="G157" s="238">
        <v>68</v>
      </c>
      <c r="H157" s="203">
        <v>46</v>
      </c>
      <c r="I157" s="3">
        <v>62</v>
      </c>
      <c r="J157" s="3">
        <v>53</v>
      </c>
      <c r="K157" s="240">
        <v>0</v>
      </c>
      <c r="L157" s="241">
        <v>0</v>
      </c>
      <c r="M157" s="3">
        <v>37</v>
      </c>
      <c r="N157" s="31">
        <v>75</v>
      </c>
      <c r="O157" s="2">
        <f aca="true" t="shared" si="12" ref="O157:O162">MIN(G157:N157)</f>
        <v>0</v>
      </c>
      <c r="P157" s="2">
        <f aca="true" t="shared" si="13" ref="P157:P162">SMALL(G157:N157,2)</f>
        <v>0</v>
      </c>
      <c r="Q157" s="228">
        <f aca="true" t="shared" si="14" ref="Q157:Q162">SUM(G157:N157)-O157-P157</f>
        <v>341</v>
      </c>
    </row>
    <row r="158" spans="1:17" ht="18" customHeight="1">
      <c r="A158" s="72">
        <v>4</v>
      </c>
      <c r="B158" s="73">
        <v>9073</v>
      </c>
      <c r="C158" s="74" t="s">
        <v>102</v>
      </c>
      <c r="D158" s="75">
        <v>78</v>
      </c>
      <c r="E158" s="75" t="s">
        <v>175</v>
      </c>
      <c r="F158" s="76" t="s">
        <v>1</v>
      </c>
      <c r="G158" s="239">
        <v>0</v>
      </c>
      <c r="H158" s="78">
        <v>68</v>
      </c>
      <c r="I158" s="75">
        <v>53</v>
      </c>
      <c r="J158" s="75">
        <v>68</v>
      </c>
      <c r="K158" s="239">
        <v>0</v>
      </c>
      <c r="L158" s="78">
        <v>53</v>
      </c>
      <c r="M158" s="75">
        <v>53</v>
      </c>
      <c r="N158" s="75">
        <v>46</v>
      </c>
      <c r="O158" s="73">
        <f t="shared" si="12"/>
        <v>0</v>
      </c>
      <c r="P158" s="73">
        <f t="shared" si="13"/>
        <v>0</v>
      </c>
      <c r="Q158" s="224">
        <f t="shared" si="14"/>
        <v>341</v>
      </c>
    </row>
    <row r="159" spans="1:17" ht="18" customHeight="1">
      <c r="A159" s="55">
        <v>6</v>
      </c>
      <c r="B159" s="11">
        <v>12002</v>
      </c>
      <c r="C159" s="12" t="s">
        <v>43</v>
      </c>
      <c r="D159" s="13">
        <v>90</v>
      </c>
      <c r="E159" s="3">
        <v>1</v>
      </c>
      <c r="F159" s="19" t="s">
        <v>27</v>
      </c>
      <c r="G159" s="32">
        <v>40</v>
      </c>
      <c r="H159" s="35">
        <v>75</v>
      </c>
      <c r="I159" s="3">
        <v>49</v>
      </c>
      <c r="J159" s="3">
        <v>46</v>
      </c>
      <c r="K159" s="32">
        <v>62</v>
      </c>
      <c r="L159" s="36">
        <v>1</v>
      </c>
      <c r="M159" s="3">
        <v>12</v>
      </c>
      <c r="N159" s="3">
        <v>35</v>
      </c>
      <c r="O159" s="2">
        <f t="shared" si="12"/>
        <v>1</v>
      </c>
      <c r="P159" s="2">
        <f t="shared" si="13"/>
        <v>12</v>
      </c>
      <c r="Q159" s="152">
        <f t="shared" si="14"/>
        <v>307</v>
      </c>
    </row>
    <row r="160" spans="1:17" ht="18" customHeight="1">
      <c r="A160" s="72">
        <v>7</v>
      </c>
      <c r="B160" s="73">
        <v>12037</v>
      </c>
      <c r="C160" s="74" t="s">
        <v>112</v>
      </c>
      <c r="D160" s="75">
        <v>88</v>
      </c>
      <c r="E160" s="75">
        <v>1</v>
      </c>
      <c r="F160" s="76" t="s">
        <v>27</v>
      </c>
      <c r="G160" s="77">
        <v>46</v>
      </c>
      <c r="H160" s="78">
        <v>49</v>
      </c>
      <c r="I160" s="75">
        <v>33</v>
      </c>
      <c r="J160" s="75">
        <v>49</v>
      </c>
      <c r="K160" s="77">
        <v>43</v>
      </c>
      <c r="L160" s="78">
        <v>2</v>
      </c>
      <c r="M160" s="75">
        <v>68</v>
      </c>
      <c r="N160" s="75">
        <v>49</v>
      </c>
      <c r="O160" s="73">
        <f t="shared" si="12"/>
        <v>2</v>
      </c>
      <c r="P160" s="73">
        <f t="shared" si="13"/>
        <v>33</v>
      </c>
      <c r="Q160" s="224">
        <f t="shared" si="14"/>
        <v>304</v>
      </c>
    </row>
    <row r="161" spans="1:17" ht="18" customHeight="1">
      <c r="A161" s="72">
        <v>8</v>
      </c>
      <c r="B161" s="73">
        <v>12014</v>
      </c>
      <c r="C161" s="74" t="s">
        <v>101</v>
      </c>
      <c r="D161" s="75">
        <v>73</v>
      </c>
      <c r="E161" s="75">
        <v>1</v>
      </c>
      <c r="F161" s="76" t="s">
        <v>27</v>
      </c>
      <c r="G161" s="77">
        <v>37</v>
      </c>
      <c r="H161" s="78">
        <v>37</v>
      </c>
      <c r="I161" s="75">
        <v>46</v>
      </c>
      <c r="J161" s="75">
        <v>40</v>
      </c>
      <c r="K161" s="77">
        <v>68</v>
      </c>
      <c r="L161" s="78">
        <v>62</v>
      </c>
      <c r="M161" s="81">
        <v>0</v>
      </c>
      <c r="N161" s="81">
        <v>0</v>
      </c>
      <c r="O161" s="73">
        <f t="shared" si="12"/>
        <v>0</v>
      </c>
      <c r="P161" s="73">
        <f t="shared" si="13"/>
        <v>0</v>
      </c>
      <c r="Q161" s="224">
        <f t="shared" si="14"/>
        <v>290</v>
      </c>
    </row>
    <row r="162" spans="1:17" ht="18" customHeight="1">
      <c r="A162" s="56">
        <v>9</v>
      </c>
      <c r="B162" s="49">
        <v>12001</v>
      </c>
      <c r="C162" s="187" t="s">
        <v>104</v>
      </c>
      <c r="D162" s="48">
        <v>86</v>
      </c>
      <c r="E162" s="48" t="s">
        <v>175</v>
      </c>
      <c r="F162" s="188" t="s">
        <v>27</v>
      </c>
      <c r="G162" s="146">
        <v>33</v>
      </c>
      <c r="H162" s="150">
        <v>35</v>
      </c>
      <c r="I162" s="48">
        <v>35</v>
      </c>
      <c r="J162" s="48">
        <v>62</v>
      </c>
      <c r="K162" s="146">
        <v>57</v>
      </c>
      <c r="L162" s="150">
        <v>46</v>
      </c>
      <c r="M162" s="48">
        <v>0</v>
      </c>
      <c r="N162" s="48">
        <v>43</v>
      </c>
      <c r="O162" s="49">
        <f t="shared" si="12"/>
        <v>0</v>
      </c>
      <c r="P162" s="49">
        <f t="shared" si="13"/>
        <v>33</v>
      </c>
      <c r="Q162" s="153">
        <f t="shared" si="14"/>
        <v>278</v>
      </c>
    </row>
    <row r="163" ht="8.25" customHeight="1"/>
    <row r="164" spans="1:17" ht="18" customHeight="1">
      <c r="A164" s="292" t="s">
        <v>217</v>
      </c>
      <c r="B164" s="292"/>
      <c r="C164" s="292"/>
      <c r="D164" s="292"/>
      <c r="E164" s="292"/>
      <c r="F164" s="293"/>
      <c r="G164" s="288" t="s">
        <v>156</v>
      </c>
      <c r="H164" s="289"/>
      <c r="I164" s="290" t="s">
        <v>140</v>
      </c>
      <c r="J164" s="291"/>
      <c r="K164" s="289" t="s">
        <v>139</v>
      </c>
      <c r="L164" s="289"/>
      <c r="M164" s="137" t="s">
        <v>141</v>
      </c>
      <c r="N164" s="138" t="s">
        <v>120</v>
      </c>
      <c r="O164" s="136"/>
      <c r="P164" s="136"/>
      <c r="Q164" s="139" t="s">
        <v>119</v>
      </c>
    </row>
    <row r="165" spans="1:17" ht="18" customHeight="1">
      <c r="A165" s="62">
        <v>10</v>
      </c>
      <c r="B165" s="242">
        <v>34033</v>
      </c>
      <c r="C165" s="243" t="s">
        <v>107</v>
      </c>
      <c r="D165" s="244">
        <v>82</v>
      </c>
      <c r="E165" s="244" t="s">
        <v>116</v>
      </c>
      <c r="F165" s="245" t="s">
        <v>124</v>
      </c>
      <c r="G165" s="248">
        <v>0</v>
      </c>
      <c r="H165" s="252">
        <v>0</v>
      </c>
      <c r="I165" s="65">
        <v>43</v>
      </c>
      <c r="J165" s="65">
        <v>37</v>
      </c>
      <c r="K165" s="70">
        <v>53</v>
      </c>
      <c r="L165" s="253">
        <v>43</v>
      </c>
      <c r="M165" s="65">
        <v>57</v>
      </c>
      <c r="N165" s="65">
        <v>40</v>
      </c>
      <c r="O165" s="63">
        <f aca="true" t="shared" si="15" ref="O165:O175">MIN(G165:N165)</f>
        <v>0</v>
      </c>
      <c r="P165" s="63">
        <f aca="true" t="shared" si="16" ref="P165:P175">SMALL(G165:N165,2)</f>
        <v>0</v>
      </c>
      <c r="Q165" s="250">
        <f aca="true" t="shared" si="17" ref="Q165:Q175">SUM(G165:N165)-O165-P165</f>
        <v>273</v>
      </c>
    </row>
    <row r="166" spans="1:17" ht="18" customHeight="1">
      <c r="A166" s="72">
        <v>11</v>
      </c>
      <c r="B166" s="87">
        <v>12036</v>
      </c>
      <c r="C166" s="84" t="s">
        <v>138</v>
      </c>
      <c r="D166" s="85">
        <v>90</v>
      </c>
      <c r="E166" s="75">
        <v>1</v>
      </c>
      <c r="F166" s="90" t="s">
        <v>27</v>
      </c>
      <c r="G166" s="77">
        <v>49</v>
      </c>
      <c r="H166" s="78">
        <v>29</v>
      </c>
      <c r="I166" s="75">
        <v>14</v>
      </c>
      <c r="J166" s="75">
        <v>10</v>
      </c>
      <c r="K166" s="239">
        <v>0</v>
      </c>
      <c r="L166" s="78">
        <v>49</v>
      </c>
      <c r="M166" s="75">
        <v>43</v>
      </c>
      <c r="N166" s="75">
        <v>68</v>
      </c>
      <c r="O166" s="73">
        <f t="shared" si="15"/>
        <v>0</v>
      </c>
      <c r="P166" s="73">
        <f t="shared" si="16"/>
        <v>10</v>
      </c>
      <c r="Q166" s="224">
        <f t="shared" si="17"/>
        <v>252</v>
      </c>
    </row>
    <row r="167" spans="1:17" ht="18" customHeight="1">
      <c r="A167" s="72">
        <v>12</v>
      </c>
      <c r="B167" s="87">
        <v>46025</v>
      </c>
      <c r="C167" s="88" t="s">
        <v>44</v>
      </c>
      <c r="D167" s="89">
        <v>90</v>
      </c>
      <c r="E167" s="75">
        <v>1</v>
      </c>
      <c r="F167" s="90" t="s">
        <v>8</v>
      </c>
      <c r="G167" s="77">
        <v>53</v>
      </c>
      <c r="H167" s="78">
        <v>43</v>
      </c>
      <c r="I167" s="75">
        <v>29</v>
      </c>
      <c r="J167" s="75">
        <v>25</v>
      </c>
      <c r="K167" s="77">
        <v>49</v>
      </c>
      <c r="L167" s="78">
        <v>33</v>
      </c>
      <c r="M167" s="81">
        <v>0</v>
      </c>
      <c r="N167" s="81">
        <v>0</v>
      </c>
      <c r="O167" s="73">
        <f t="shared" si="15"/>
        <v>0</v>
      </c>
      <c r="P167" s="73">
        <f t="shared" si="16"/>
        <v>0</v>
      </c>
      <c r="Q167" s="224">
        <f t="shared" si="17"/>
        <v>232</v>
      </c>
    </row>
    <row r="168" spans="1:17" ht="18" customHeight="1">
      <c r="A168" s="72">
        <v>13</v>
      </c>
      <c r="B168" s="88">
        <v>9162</v>
      </c>
      <c r="C168" s="88" t="s">
        <v>187</v>
      </c>
      <c r="D168" s="89">
        <v>93</v>
      </c>
      <c r="E168" s="89" t="s">
        <v>116</v>
      </c>
      <c r="F168" s="94" t="s">
        <v>1</v>
      </c>
      <c r="G168" s="77">
        <v>31</v>
      </c>
      <c r="H168" s="78">
        <v>31</v>
      </c>
      <c r="I168" s="75">
        <v>10</v>
      </c>
      <c r="J168" s="75">
        <v>8</v>
      </c>
      <c r="K168" s="77">
        <v>17</v>
      </c>
      <c r="L168" s="78">
        <v>40</v>
      </c>
      <c r="M168" s="75">
        <v>35</v>
      </c>
      <c r="N168" s="75">
        <v>57</v>
      </c>
      <c r="O168" s="73">
        <f t="shared" si="15"/>
        <v>8</v>
      </c>
      <c r="P168" s="73">
        <f t="shared" si="16"/>
        <v>10</v>
      </c>
      <c r="Q168" s="224">
        <f t="shared" si="17"/>
        <v>211</v>
      </c>
    </row>
    <row r="169" spans="1:17" ht="18" customHeight="1">
      <c r="A169" s="72">
        <v>14</v>
      </c>
      <c r="B169" s="73">
        <v>119060</v>
      </c>
      <c r="C169" s="74" t="s">
        <v>96</v>
      </c>
      <c r="D169" s="75">
        <v>83</v>
      </c>
      <c r="E169" s="75">
        <v>1</v>
      </c>
      <c r="F169" s="76" t="s">
        <v>0</v>
      </c>
      <c r="G169" s="77">
        <v>57</v>
      </c>
      <c r="H169" s="78">
        <v>40</v>
      </c>
      <c r="I169" s="226">
        <v>0</v>
      </c>
      <c r="J169" s="75">
        <v>29</v>
      </c>
      <c r="K169" s="239">
        <v>0</v>
      </c>
      <c r="L169" s="254">
        <v>0</v>
      </c>
      <c r="M169" s="75">
        <v>46</v>
      </c>
      <c r="N169" s="226">
        <v>0</v>
      </c>
      <c r="O169" s="73">
        <f t="shared" si="15"/>
        <v>0</v>
      </c>
      <c r="P169" s="73">
        <f t="shared" si="16"/>
        <v>0</v>
      </c>
      <c r="Q169" s="224">
        <f t="shared" si="17"/>
        <v>172</v>
      </c>
    </row>
    <row r="170" spans="1:17" ht="18" customHeight="1">
      <c r="A170" s="72">
        <v>14</v>
      </c>
      <c r="B170" s="73">
        <v>42020</v>
      </c>
      <c r="C170" s="74" t="s">
        <v>111</v>
      </c>
      <c r="D170" s="75">
        <v>76</v>
      </c>
      <c r="E170" s="75">
        <v>1</v>
      </c>
      <c r="F170" s="76" t="s">
        <v>4</v>
      </c>
      <c r="G170" s="77">
        <v>29</v>
      </c>
      <c r="H170" s="78">
        <v>25</v>
      </c>
      <c r="I170" s="75">
        <v>23</v>
      </c>
      <c r="J170" s="226">
        <v>0</v>
      </c>
      <c r="K170" s="77">
        <v>21</v>
      </c>
      <c r="L170" s="78">
        <v>35</v>
      </c>
      <c r="M170" s="75">
        <v>31</v>
      </c>
      <c r="N170" s="75">
        <v>29</v>
      </c>
      <c r="O170" s="73">
        <f t="shared" si="15"/>
        <v>0</v>
      </c>
      <c r="P170" s="73">
        <f t="shared" si="16"/>
        <v>21</v>
      </c>
      <c r="Q170" s="224">
        <f t="shared" si="17"/>
        <v>172</v>
      </c>
    </row>
    <row r="171" spans="1:17" ht="18" customHeight="1">
      <c r="A171" s="72">
        <v>16</v>
      </c>
      <c r="B171" s="87">
        <v>9165</v>
      </c>
      <c r="C171" s="88" t="s">
        <v>117</v>
      </c>
      <c r="D171" s="89">
        <v>90</v>
      </c>
      <c r="E171" s="89" t="s">
        <v>116</v>
      </c>
      <c r="F171" s="94" t="s">
        <v>1</v>
      </c>
      <c r="G171" s="77">
        <v>21</v>
      </c>
      <c r="H171" s="78">
        <v>23</v>
      </c>
      <c r="I171" s="75">
        <v>13</v>
      </c>
      <c r="J171" s="75">
        <v>15</v>
      </c>
      <c r="K171" s="77">
        <v>37</v>
      </c>
      <c r="L171" s="254">
        <v>0</v>
      </c>
      <c r="M171" s="75">
        <v>40</v>
      </c>
      <c r="N171" s="75">
        <v>25</v>
      </c>
      <c r="O171" s="73">
        <f t="shared" si="15"/>
        <v>0</v>
      </c>
      <c r="P171" s="73">
        <f t="shared" si="16"/>
        <v>13</v>
      </c>
      <c r="Q171" s="224">
        <f t="shared" si="17"/>
        <v>161</v>
      </c>
    </row>
    <row r="172" spans="1:17" ht="18" customHeight="1">
      <c r="A172" s="72">
        <v>17</v>
      </c>
      <c r="B172" s="87">
        <v>70003</v>
      </c>
      <c r="C172" s="88" t="s">
        <v>123</v>
      </c>
      <c r="D172" s="89">
        <v>84</v>
      </c>
      <c r="E172" s="89" t="s">
        <v>116</v>
      </c>
      <c r="F172" s="94" t="s">
        <v>122</v>
      </c>
      <c r="G172" s="239">
        <v>0</v>
      </c>
      <c r="H172" s="78">
        <v>19</v>
      </c>
      <c r="I172" s="75">
        <v>8</v>
      </c>
      <c r="J172" s="75">
        <v>14</v>
      </c>
      <c r="K172" s="77">
        <v>33</v>
      </c>
      <c r="L172" s="78">
        <v>31</v>
      </c>
      <c r="M172" s="75">
        <v>25</v>
      </c>
      <c r="N172" s="75">
        <v>33</v>
      </c>
      <c r="O172" s="73">
        <f t="shared" si="15"/>
        <v>0</v>
      </c>
      <c r="P172" s="73">
        <f t="shared" si="16"/>
        <v>8</v>
      </c>
      <c r="Q172" s="224">
        <f t="shared" si="17"/>
        <v>155</v>
      </c>
    </row>
    <row r="173" spans="1:17" ht="18" customHeight="1">
      <c r="A173" s="72">
        <v>18</v>
      </c>
      <c r="B173" s="73">
        <v>9010</v>
      </c>
      <c r="C173" s="74" t="s">
        <v>54</v>
      </c>
      <c r="D173" s="75">
        <v>83</v>
      </c>
      <c r="E173" s="75">
        <v>1</v>
      </c>
      <c r="F173" s="76" t="s">
        <v>1</v>
      </c>
      <c r="G173" s="77">
        <v>35</v>
      </c>
      <c r="H173" s="78">
        <v>53</v>
      </c>
      <c r="I173" s="75">
        <v>31</v>
      </c>
      <c r="J173" s="75">
        <v>33</v>
      </c>
      <c r="K173" s="92">
        <v>0</v>
      </c>
      <c r="L173" s="93">
        <v>0</v>
      </c>
      <c r="M173" s="81">
        <v>0</v>
      </c>
      <c r="N173" s="81">
        <v>0</v>
      </c>
      <c r="O173" s="73">
        <f t="shared" si="15"/>
        <v>0</v>
      </c>
      <c r="P173" s="73">
        <f t="shared" si="16"/>
        <v>0</v>
      </c>
      <c r="Q173" s="224">
        <f t="shared" si="17"/>
        <v>152</v>
      </c>
    </row>
    <row r="174" spans="1:17" ht="18" customHeight="1">
      <c r="A174" s="72">
        <v>19</v>
      </c>
      <c r="B174" s="87">
        <v>122003</v>
      </c>
      <c r="C174" s="88" t="s">
        <v>159</v>
      </c>
      <c r="D174" s="89">
        <v>92</v>
      </c>
      <c r="E174" s="89" t="s">
        <v>116</v>
      </c>
      <c r="F174" s="94" t="s">
        <v>19</v>
      </c>
      <c r="G174" s="77">
        <v>25</v>
      </c>
      <c r="H174" s="78">
        <v>27</v>
      </c>
      <c r="I174" s="75">
        <v>21</v>
      </c>
      <c r="J174" s="75">
        <v>17</v>
      </c>
      <c r="K174" s="77">
        <v>14</v>
      </c>
      <c r="L174" s="78">
        <v>6</v>
      </c>
      <c r="M174" s="75">
        <v>23</v>
      </c>
      <c r="N174" s="75">
        <v>31</v>
      </c>
      <c r="O174" s="73">
        <f t="shared" si="15"/>
        <v>6</v>
      </c>
      <c r="P174" s="73">
        <f t="shared" si="16"/>
        <v>14</v>
      </c>
      <c r="Q174" s="224">
        <f t="shared" si="17"/>
        <v>144</v>
      </c>
    </row>
    <row r="175" spans="1:17" ht="18" customHeight="1" thickBot="1">
      <c r="A175" s="98">
        <v>19</v>
      </c>
      <c r="B175" s="99">
        <v>119127</v>
      </c>
      <c r="C175" s="100" t="s">
        <v>32</v>
      </c>
      <c r="D175" s="134">
        <v>91</v>
      </c>
      <c r="E175" s="101">
        <v>1</v>
      </c>
      <c r="F175" s="246" t="s">
        <v>0</v>
      </c>
      <c r="G175" s="122">
        <v>17</v>
      </c>
      <c r="H175" s="124">
        <v>17</v>
      </c>
      <c r="I175" s="101">
        <v>37</v>
      </c>
      <c r="J175" s="101">
        <v>35</v>
      </c>
      <c r="K175" s="249">
        <v>0</v>
      </c>
      <c r="L175" s="124">
        <v>27</v>
      </c>
      <c r="M175" s="101">
        <v>11</v>
      </c>
      <c r="N175" s="247">
        <v>0</v>
      </c>
      <c r="O175" s="106">
        <f t="shared" si="15"/>
        <v>0</v>
      </c>
      <c r="P175" s="106">
        <f t="shared" si="16"/>
        <v>0</v>
      </c>
      <c r="Q175" s="251">
        <f t="shared" si="17"/>
        <v>144</v>
      </c>
    </row>
    <row r="176" spans="1:17" ht="18" customHeight="1">
      <c r="A176" s="301" t="s">
        <v>218</v>
      </c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3"/>
    </row>
    <row r="177" spans="1:17" ht="18" customHeight="1">
      <c r="A177" s="108">
        <v>21</v>
      </c>
      <c r="B177" s="262">
        <v>9006</v>
      </c>
      <c r="C177" s="263" t="s">
        <v>31</v>
      </c>
      <c r="D177" s="264">
        <v>81</v>
      </c>
      <c r="E177" s="111">
        <v>1</v>
      </c>
      <c r="F177" s="265" t="s">
        <v>1</v>
      </c>
      <c r="G177" s="113">
        <v>11</v>
      </c>
      <c r="H177" s="115">
        <v>9</v>
      </c>
      <c r="I177" s="111">
        <v>40</v>
      </c>
      <c r="J177" s="111">
        <v>13</v>
      </c>
      <c r="K177" s="113">
        <v>35</v>
      </c>
      <c r="L177" s="115">
        <v>19</v>
      </c>
      <c r="M177" s="111">
        <v>21</v>
      </c>
      <c r="N177" s="111">
        <v>7</v>
      </c>
      <c r="O177" s="109">
        <f aca="true" t="shared" si="18" ref="O177:O206">MIN(G177:N177)</f>
        <v>7</v>
      </c>
      <c r="P177" s="109">
        <f aca="true" t="shared" si="19" ref="P177:P206">SMALL(G177:N177,2)</f>
        <v>9</v>
      </c>
      <c r="Q177" s="230">
        <f aca="true" t="shared" si="20" ref="Q177:Q206">SUM(G177:N177)-O177-P177</f>
        <v>139</v>
      </c>
    </row>
    <row r="178" spans="1:17" ht="18" customHeight="1">
      <c r="A178" s="72">
        <v>22</v>
      </c>
      <c r="B178" s="73">
        <v>12049</v>
      </c>
      <c r="C178" s="74" t="s">
        <v>113</v>
      </c>
      <c r="D178" s="75">
        <v>79</v>
      </c>
      <c r="E178" s="75">
        <v>1</v>
      </c>
      <c r="F178" s="76" t="s">
        <v>27</v>
      </c>
      <c r="G178" s="239">
        <v>0</v>
      </c>
      <c r="H178" s="78">
        <v>12</v>
      </c>
      <c r="I178" s="75">
        <v>15</v>
      </c>
      <c r="J178" s="75">
        <v>6</v>
      </c>
      <c r="K178" s="77">
        <v>23</v>
      </c>
      <c r="L178" s="78">
        <v>25</v>
      </c>
      <c r="M178" s="75">
        <v>29</v>
      </c>
      <c r="N178" s="75">
        <v>23</v>
      </c>
      <c r="O178" s="73">
        <f t="shared" si="18"/>
        <v>0</v>
      </c>
      <c r="P178" s="73">
        <f t="shared" si="19"/>
        <v>6</v>
      </c>
      <c r="Q178" s="224">
        <f t="shared" si="20"/>
        <v>127</v>
      </c>
    </row>
    <row r="179" spans="1:17" ht="18" customHeight="1">
      <c r="A179" s="72">
        <v>23</v>
      </c>
      <c r="B179" s="87">
        <v>122032</v>
      </c>
      <c r="C179" s="88" t="s">
        <v>114</v>
      </c>
      <c r="D179" s="89">
        <v>89</v>
      </c>
      <c r="E179" s="89" t="s">
        <v>116</v>
      </c>
      <c r="F179" s="94" t="s">
        <v>19</v>
      </c>
      <c r="G179" s="77">
        <v>27</v>
      </c>
      <c r="H179" s="78">
        <v>14</v>
      </c>
      <c r="I179" s="75">
        <v>27</v>
      </c>
      <c r="J179" s="75">
        <v>31</v>
      </c>
      <c r="K179" s="77">
        <v>0</v>
      </c>
      <c r="L179" s="78">
        <v>0</v>
      </c>
      <c r="M179" s="75">
        <v>0</v>
      </c>
      <c r="N179" s="75">
        <v>17</v>
      </c>
      <c r="O179" s="73">
        <f t="shared" si="18"/>
        <v>0</v>
      </c>
      <c r="P179" s="73">
        <f t="shared" si="19"/>
        <v>0</v>
      </c>
      <c r="Q179" s="224">
        <f t="shared" si="20"/>
        <v>116</v>
      </c>
    </row>
    <row r="180" spans="1:17" ht="18" customHeight="1">
      <c r="A180" s="72">
        <v>24</v>
      </c>
      <c r="B180" s="87">
        <v>23097</v>
      </c>
      <c r="C180" s="88" t="s">
        <v>36</v>
      </c>
      <c r="D180" s="89">
        <v>87</v>
      </c>
      <c r="E180" s="89" t="s">
        <v>116</v>
      </c>
      <c r="F180" s="94" t="s">
        <v>162</v>
      </c>
      <c r="G180" s="96">
        <v>0</v>
      </c>
      <c r="H180" s="97">
        <v>0</v>
      </c>
      <c r="I180" s="226">
        <v>0</v>
      </c>
      <c r="J180" s="226">
        <v>0</v>
      </c>
      <c r="K180" s="77">
        <v>25</v>
      </c>
      <c r="L180" s="78">
        <v>29</v>
      </c>
      <c r="M180" s="75">
        <v>27</v>
      </c>
      <c r="N180" s="75">
        <v>27</v>
      </c>
      <c r="O180" s="73">
        <f t="shared" si="18"/>
        <v>0</v>
      </c>
      <c r="P180" s="73">
        <f t="shared" si="19"/>
        <v>0</v>
      </c>
      <c r="Q180" s="224">
        <f t="shared" si="20"/>
        <v>108</v>
      </c>
    </row>
    <row r="181" spans="1:17" ht="18" customHeight="1">
      <c r="A181" s="72">
        <v>25</v>
      </c>
      <c r="B181" s="87">
        <v>14003</v>
      </c>
      <c r="C181" s="88" t="s">
        <v>18</v>
      </c>
      <c r="D181" s="89">
        <v>85</v>
      </c>
      <c r="E181" s="89" t="s">
        <v>116</v>
      </c>
      <c r="F181" s="94" t="s">
        <v>16</v>
      </c>
      <c r="G181" s="77">
        <v>15</v>
      </c>
      <c r="H181" s="78">
        <v>5</v>
      </c>
      <c r="I181" s="75">
        <v>19</v>
      </c>
      <c r="J181" s="75">
        <v>21</v>
      </c>
      <c r="K181" s="77">
        <v>13</v>
      </c>
      <c r="L181" s="78">
        <v>23</v>
      </c>
      <c r="M181" s="75">
        <v>7</v>
      </c>
      <c r="N181" s="75">
        <v>15</v>
      </c>
      <c r="O181" s="73">
        <f t="shared" si="18"/>
        <v>5</v>
      </c>
      <c r="P181" s="73">
        <f t="shared" si="19"/>
        <v>7</v>
      </c>
      <c r="Q181" s="224">
        <f t="shared" si="20"/>
        <v>106</v>
      </c>
    </row>
    <row r="182" spans="1:17" ht="18" customHeight="1">
      <c r="A182" s="72">
        <v>26</v>
      </c>
      <c r="B182" s="87">
        <v>42036</v>
      </c>
      <c r="C182" s="88" t="s">
        <v>150</v>
      </c>
      <c r="D182" s="89">
        <v>91</v>
      </c>
      <c r="E182" s="89" t="s">
        <v>116</v>
      </c>
      <c r="F182" s="94" t="s">
        <v>4</v>
      </c>
      <c r="G182" s="77">
        <v>6</v>
      </c>
      <c r="H182" s="78">
        <v>21</v>
      </c>
      <c r="I182" s="75">
        <v>7</v>
      </c>
      <c r="J182" s="75">
        <v>12</v>
      </c>
      <c r="K182" s="77">
        <v>40</v>
      </c>
      <c r="L182" s="254">
        <v>0</v>
      </c>
      <c r="M182" s="75">
        <v>10</v>
      </c>
      <c r="N182" s="75">
        <v>13</v>
      </c>
      <c r="O182" s="73">
        <f t="shared" si="18"/>
        <v>0</v>
      </c>
      <c r="P182" s="73">
        <f t="shared" si="19"/>
        <v>6</v>
      </c>
      <c r="Q182" s="224">
        <f t="shared" si="20"/>
        <v>103</v>
      </c>
    </row>
    <row r="183" spans="1:17" ht="18" customHeight="1">
      <c r="A183" s="72">
        <v>27</v>
      </c>
      <c r="B183" s="87">
        <v>12035</v>
      </c>
      <c r="C183" s="88" t="s">
        <v>137</v>
      </c>
      <c r="D183" s="89">
        <v>92</v>
      </c>
      <c r="E183" s="89" t="s">
        <v>116</v>
      </c>
      <c r="F183" s="90" t="s">
        <v>27</v>
      </c>
      <c r="G183" s="77">
        <v>13</v>
      </c>
      <c r="H183" s="78">
        <v>10</v>
      </c>
      <c r="I183" s="226">
        <v>0</v>
      </c>
      <c r="J183" s="75">
        <v>1</v>
      </c>
      <c r="K183" s="77">
        <v>10</v>
      </c>
      <c r="L183" s="78">
        <v>37</v>
      </c>
      <c r="M183" s="75">
        <v>5</v>
      </c>
      <c r="N183" s="75">
        <v>19</v>
      </c>
      <c r="O183" s="73">
        <f t="shared" si="18"/>
        <v>0</v>
      </c>
      <c r="P183" s="73">
        <f t="shared" si="19"/>
        <v>1</v>
      </c>
      <c r="Q183" s="224">
        <f t="shared" si="20"/>
        <v>94</v>
      </c>
    </row>
    <row r="184" spans="1:17" ht="18" customHeight="1">
      <c r="A184" s="72">
        <v>28</v>
      </c>
      <c r="B184" s="87">
        <v>9083</v>
      </c>
      <c r="C184" s="88" t="s">
        <v>149</v>
      </c>
      <c r="D184" s="89">
        <v>93</v>
      </c>
      <c r="E184" s="89" t="s">
        <v>116</v>
      </c>
      <c r="F184" s="94" t="s">
        <v>1</v>
      </c>
      <c r="G184" s="77">
        <v>23</v>
      </c>
      <c r="H184" s="78">
        <v>11</v>
      </c>
      <c r="I184" s="75">
        <v>5</v>
      </c>
      <c r="J184" s="75">
        <v>23</v>
      </c>
      <c r="K184" s="77">
        <v>3</v>
      </c>
      <c r="L184" s="254">
        <v>0</v>
      </c>
      <c r="M184" s="75">
        <v>14</v>
      </c>
      <c r="N184" s="75">
        <v>12</v>
      </c>
      <c r="O184" s="73">
        <f t="shared" si="18"/>
        <v>0</v>
      </c>
      <c r="P184" s="73">
        <f t="shared" si="19"/>
        <v>3</v>
      </c>
      <c r="Q184" s="224">
        <f t="shared" si="20"/>
        <v>88</v>
      </c>
    </row>
    <row r="185" spans="1:17" ht="18" customHeight="1">
      <c r="A185" s="72">
        <v>29</v>
      </c>
      <c r="B185" s="83">
        <v>12031</v>
      </c>
      <c r="C185" s="84" t="s">
        <v>106</v>
      </c>
      <c r="D185" s="85">
        <v>81</v>
      </c>
      <c r="E185" s="89" t="s">
        <v>116</v>
      </c>
      <c r="F185" s="91" t="s">
        <v>27</v>
      </c>
      <c r="G185" s="77">
        <v>9</v>
      </c>
      <c r="H185" s="78">
        <v>8</v>
      </c>
      <c r="I185" s="226">
        <v>0</v>
      </c>
      <c r="J185" s="75">
        <v>27</v>
      </c>
      <c r="K185" s="77">
        <v>19</v>
      </c>
      <c r="L185" s="78">
        <v>13</v>
      </c>
      <c r="M185" s="75">
        <v>3</v>
      </c>
      <c r="N185" s="75">
        <v>11</v>
      </c>
      <c r="O185" s="73">
        <f t="shared" si="18"/>
        <v>0</v>
      </c>
      <c r="P185" s="73">
        <f t="shared" si="19"/>
        <v>3</v>
      </c>
      <c r="Q185" s="224">
        <f t="shared" si="20"/>
        <v>87</v>
      </c>
    </row>
    <row r="186" spans="1:17" ht="18" customHeight="1">
      <c r="A186" s="72">
        <v>30</v>
      </c>
      <c r="B186" s="87">
        <v>133009</v>
      </c>
      <c r="C186" s="88" t="s">
        <v>125</v>
      </c>
      <c r="D186" s="89">
        <v>91</v>
      </c>
      <c r="E186" s="89" t="s">
        <v>116</v>
      </c>
      <c r="F186" s="94" t="s">
        <v>126</v>
      </c>
      <c r="G186" s="77">
        <v>14</v>
      </c>
      <c r="H186" s="78">
        <v>4</v>
      </c>
      <c r="I186" s="75">
        <v>11</v>
      </c>
      <c r="J186" s="75">
        <v>4</v>
      </c>
      <c r="K186" s="77">
        <v>6</v>
      </c>
      <c r="L186" s="78">
        <v>17</v>
      </c>
      <c r="M186" s="75">
        <v>15</v>
      </c>
      <c r="N186" s="75">
        <v>14</v>
      </c>
      <c r="O186" s="73">
        <f t="shared" si="18"/>
        <v>4</v>
      </c>
      <c r="P186" s="73">
        <f t="shared" si="19"/>
        <v>4</v>
      </c>
      <c r="Q186" s="224">
        <f t="shared" si="20"/>
        <v>77</v>
      </c>
    </row>
    <row r="187" spans="1:17" ht="18" customHeight="1">
      <c r="A187" s="72">
        <v>31</v>
      </c>
      <c r="B187" s="87">
        <v>42032</v>
      </c>
      <c r="C187" s="88" t="s">
        <v>158</v>
      </c>
      <c r="D187" s="89">
        <v>88</v>
      </c>
      <c r="E187" s="89" t="s">
        <v>116</v>
      </c>
      <c r="F187" s="94" t="s">
        <v>4</v>
      </c>
      <c r="G187" s="239">
        <v>0</v>
      </c>
      <c r="H187" s="78">
        <v>6</v>
      </c>
      <c r="I187" s="75">
        <v>12</v>
      </c>
      <c r="J187" s="75">
        <v>11</v>
      </c>
      <c r="K187" s="239">
        <v>0</v>
      </c>
      <c r="L187" s="78">
        <v>14</v>
      </c>
      <c r="M187" s="75">
        <v>33</v>
      </c>
      <c r="N187" s="226">
        <v>0</v>
      </c>
      <c r="O187" s="73">
        <f t="shared" si="18"/>
        <v>0</v>
      </c>
      <c r="P187" s="73">
        <f t="shared" si="19"/>
        <v>0</v>
      </c>
      <c r="Q187" s="224">
        <f t="shared" si="20"/>
        <v>76</v>
      </c>
    </row>
    <row r="188" spans="1:17" ht="18" customHeight="1">
      <c r="A188" s="72">
        <v>32</v>
      </c>
      <c r="B188" s="87">
        <v>49036</v>
      </c>
      <c r="C188" s="88" t="s">
        <v>118</v>
      </c>
      <c r="D188" s="89">
        <v>90</v>
      </c>
      <c r="E188" s="89" t="s">
        <v>116</v>
      </c>
      <c r="F188" s="94" t="s">
        <v>2</v>
      </c>
      <c r="G188" s="239">
        <v>0</v>
      </c>
      <c r="H188" s="78">
        <v>33</v>
      </c>
      <c r="I188" s="226">
        <v>0</v>
      </c>
      <c r="J188" s="75">
        <v>19</v>
      </c>
      <c r="K188" s="77">
        <v>0</v>
      </c>
      <c r="L188" s="93">
        <v>0</v>
      </c>
      <c r="M188" s="75">
        <v>0</v>
      </c>
      <c r="N188" s="75">
        <v>21</v>
      </c>
      <c r="O188" s="73">
        <f t="shared" si="18"/>
        <v>0</v>
      </c>
      <c r="P188" s="73">
        <f t="shared" si="19"/>
        <v>0</v>
      </c>
      <c r="Q188" s="224">
        <f t="shared" si="20"/>
        <v>73</v>
      </c>
    </row>
    <row r="189" spans="1:17" ht="18" customHeight="1">
      <c r="A189" s="72">
        <v>33</v>
      </c>
      <c r="B189" s="87">
        <v>34017</v>
      </c>
      <c r="C189" s="88" t="s">
        <v>157</v>
      </c>
      <c r="D189" s="89">
        <v>76</v>
      </c>
      <c r="E189" s="89" t="s">
        <v>116</v>
      </c>
      <c r="F189" s="94" t="s">
        <v>124</v>
      </c>
      <c r="G189" s="92">
        <v>0</v>
      </c>
      <c r="H189" s="93">
        <v>0</v>
      </c>
      <c r="I189" s="75">
        <v>9</v>
      </c>
      <c r="J189" s="226">
        <v>0</v>
      </c>
      <c r="K189" s="77">
        <v>27</v>
      </c>
      <c r="L189" s="78">
        <v>7</v>
      </c>
      <c r="M189" s="75">
        <v>19</v>
      </c>
      <c r="N189" s="75">
        <v>9</v>
      </c>
      <c r="O189" s="73">
        <f t="shared" si="18"/>
        <v>0</v>
      </c>
      <c r="P189" s="73">
        <f t="shared" si="19"/>
        <v>0</v>
      </c>
      <c r="Q189" s="224">
        <f t="shared" si="20"/>
        <v>71</v>
      </c>
    </row>
    <row r="190" spans="1:17" ht="18" customHeight="1">
      <c r="A190" s="72">
        <v>33</v>
      </c>
      <c r="B190" s="87">
        <v>14017</v>
      </c>
      <c r="C190" s="88" t="s">
        <v>148</v>
      </c>
      <c r="D190" s="89">
        <v>76</v>
      </c>
      <c r="E190" s="75">
        <v>1</v>
      </c>
      <c r="F190" s="90" t="s">
        <v>16</v>
      </c>
      <c r="G190" s="77">
        <v>12</v>
      </c>
      <c r="H190" s="78">
        <v>1</v>
      </c>
      <c r="I190" s="75">
        <v>17</v>
      </c>
      <c r="J190" s="75">
        <v>5</v>
      </c>
      <c r="K190" s="77">
        <v>31</v>
      </c>
      <c r="L190" s="78">
        <v>4</v>
      </c>
      <c r="M190" s="75">
        <v>0</v>
      </c>
      <c r="N190" s="75">
        <v>2</v>
      </c>
      <c r="O190" s="73">
        <f t="shared" si="18"/>
        <v>0</v>
      </c>
      <c r="P190" s="73">
        <f t="shared" si="19"/>
        <v>1</v>
      </c>
      <c r="Q190" s="224">
        <f t="shared" si="20"/>
        <v>71</v>
      </c>
    </row>
    <row r="191" spans="1:17" ht="18" customHeight="1">
      <c r="A191" s="72">
        <v>35</v>
      </c>
      <c r="B191" s="83">
        <v>42016</v>
      </c>
      <c r="C191" s="84" t="s">
        <v>42</v>
      </c>
      <c r="D191" s="85">
        <v>65</v>
      </c>
      <c r="E191" s="89" t="s">
        <v>116</v>
      </c>
      <c r="F191" s="91" t="s">
        <v>4</v>
      </c>
      <c r="G191" s="77">
        <v>19</v>
      </c>
      <c r="H191" s="78">
        <v>15</v>
      </c>
      <c r="I191" s="75">
        <v>6</v>
      </c>
      <c r="J191" s="75">
        <v>3</v>
      </c>
      <c r="K191" s="77">
        <v>12</v>
      </c>
      <c r="L191" s="254">
        <v>0</v>
      </c>
      <c r="M191" s="75">
        <v>8</v>
      </c>
      <c r="N191" s="75">
        <v>6</v>
      </c>
      <c r="O191" s="73">
        <f t="shared" si="18"/>
        <v>0</v>
      </c>
      <c r="P191" s="73">
        <f t="shared" si="19"/>
        <v>3</v>
      </c>
      <c r="Q191" s="224">
        <f t="shared" si="20"/>
        <v>66</v>
      </c>
    </row>
    <row r="192" spans="1:17" ht="18" customHeight="1">
      <c r="A192" s="72">
        <v>36</v>
      </c>
      <c r="B192" s="87">
        <v>8016</v>
      </c>
      <c r="C192" s="88" t="s">
        <v>9</v>
      </c>
      <c r="D192" s="89">
        <v>77</v>
      </c>
      <c r="E192" s="89" t="s">
        <v>116</v>
      </c>
      <c r="F192" s="94" t="s">
        <v>3</v>
      </c>
      <c r="G192" s="77">
        <v>10</v>
      </c>
      <c r="H192" s="254">
        <v>0</v>
      </c>
      <c r="I192" s="75">
        <v>25</v>
      </c>
      <c r="J192" s="75">
        <v>7</v>
      </c>
      <c r="K192" s="239">
        <v>0</v>
      </c>
      <c r="L192" s="254">
        <v>0</v>
      </c>
      <c r="M192" s="75">
        <v>0</v>
      </c>
      <c r="N192" s="75">
        <v>8</v>
      </c>
      <c r="O192" s="73">
        <f t="shared" si="18"/>
        <v>0</v>
      </c>
      <c r="P192" s="73">
        <f t="shared" si="19"/>
        <v>0</v>
      </c>
      <c r="Q192" s="224">
        <f t="shared" si="20"/>
        <v>50</v>
      </c>
    </row>
    <row r="193" spans="1:17" ht="18" customHeight="1">
      <c r="A193" s="72">
        <v>37</v>
      </c>
      <c r="B193" s="87">
        <v>34026</v>
      </c>
      <c r="C193" s="88" t="s">
        <v>7</v>
      </c>
      <c r="D193" s="89">
        <v>72</v>
      </c>
      <c r="E193" s="89" t="s">
        <v>116</v>
      </c>
      <c r="F193" s="94" t="s">
        <v>124</v>
      </c>
      <c r="G193" s="92">
        <v>0</v>
      </c>
      <c r="H193" s="93">
        <v>0</v>
      </c>
      <c r="I193" s="75">
        <v>4</v>
      </c>
      <c r="J193" s="75">
        <v>9</v>
      </c>
      <c r="K193" s="77">
        <v>15</v>
      </c>
      <c r="L193" s="254">
        <v>0</v>
      </c>
      <c r="M193" s="75">
        <v>2</v>
      </c>
      <c r="N193" s="75">
        <v>10</v>
      </c>
      <c r="O193" s="73">
        <f t="shared" si="18"/>
        <v>0</v>
      </c>
      <c r="P193" s="73">
        <f t="shared" si="19"/>
        <v>0</v>
      </c>
      <c r="Q193" s="224">
        <f t="shared" si="20"/>
        <v>40</v>
      </c>
    </row>
    <row r="194" spans="1:17" ht="18" customHeight="1">
      <c r="A194" s="72">
        <v>38</v>
      </c>
      <c r="B194" s="227">
        <v>12032</v>
      </c>
      <c r="C194" s="88" t="s">
        <v>193</v>
      </c>
      <c r="D194" s="89">
        <v>75</v>
      </c>
      <c r="E194" s="75">
        <v>2</v>
      </c>
      <c r="F194" s="94" t="s">
        <v>27</v>
      </c>
      <c r="G194" s="96">
        <v>0</v>
      </c>
      <c r="H194" s="97">
        <v>0</v>
      </c>
      <c r="I194" s="95">
        <v>0</v>
      </c>
      <c r="J194" s="95">
        <v>0</v>
      </c>
      <c r="K194" s="77">
        <v>29</v>
      </c>
      <c r="L194" s="78">
        <v>9</v>
      </c>
      <c r="M194" s="95">
        <v>0</v>
      </c>
      <c r="N194" s="95">
        <v>0</v>
      </c>
      <c r="O194" s="73">
        <f t="shared" si="18"/>
        <v>0</v>
      </c>
      <c r="P194" s="73">
        <f t="shared" si="19"/>
        <v>0</v>
      </c>
      <c r="Q194" s="224">
        <f t="shared" si="20"/>
        <v>38</v>
      </c>
    </row>
    <row r="195" spans="1:17" ht="18" customHeight="1">
      <c r="A195" s="72">
        <v>39</v>
      </c>
      <c r="B195" s="88">
        <v>10013</v>
      </c>
      <c r="C195" s="88" t="s">
        <v>160</v>
      </c>
      <c r="D195" s="89">
        <v>92</v>
      </c>
      <c r="E195" s="89" t="s">
        <v>116</v>
      </c>
      <c r="F195" s="94" t="s">
        <v>25</v>
      </c>
      <c r="G195" s="77">
        <v>5</v>
      </c>
      <c r="H195" s="78">
        <v>3</v>
      </c>
      <c r="I195" s="75">
        <v>2</v>
      </c>
      <c r="J195" s="226">
        <v>0</v>
      </c>
      <c r="K195" s="239">
        <v>0</v>
      </c>
      <c r="L195" s="254">
        <v>0</v>
      </c>
      <c r="M195" s="75">
        <v>17</v>
      </c>
      <c r="N195" s="75">
        <v>3</v>
      </c>
      <c r="O195" s="73">
        <f t="shared" si="18"/>
        <v>0</v>
      </c>
      <c r="P195" s="73">
        <f t="shared" si="19"/>
        <v>0</v>
      </c>
      <c r="Q195" s="224">
        <f t="shared" si="20"/>
        <v>30</v>
      </c>
    </row>
    <row r="196" spans="1:17" ht="18" customHeight="1">
      <c r="A196" s="72">
        <v>40</v>
      </c>
      <c r="B196" s="87">
        <v>35011</v>
      </c>
      <c r="C196" s="88" t="s">
        <v>14</v>
      </c>
      <c r="D196" s="89">
        <v>56</v>
      </c>
      <c r="E196" s="89" t="s">
        <v>116</v>
      </c>
      <c r="F196" s="94" t="s">
        <v>11</v>
      </c>
      <c r="G196" s="77">
        <v>8</v>
      </c>
      <c r="H196" s="78">
        <v>7</v>
      </c>
      <c r="I196" s="75">
        <v>3</v>
      </c>
      <c r="J196" s="226">
        <v>0</v>
      </c>
      <c r="K196" s="77">
        <v>2</v>
      </c>
      <c r="L196" s="254">
        <v>0</v>
      </c>
      <c r="M196" s="75">
        <v>9</v>
      </c>
      <c r="N196" s="226">
        <v>0</v>
      </c>
      <c r="O196" s="73">
        <f t="shared" si="18"/>
        <v>0</v>
      </c>
      <c r="P196" s="73">
        <f t="shared" si="19"/>
        <v>0</v>
      </c>
      <c r="Q196" s="224">
        <f t="shared" si="20"/>
        <v>29</v>
      </c>
    </row>
    <row r="197" spans="1:17" ht="18" customHeight="1">
      <c r="A197" s="72">
        <v>41</v>
      </c>
      <c r="B197" s="87">
        <v>39047</v>
      </c>
      <c r="C197" s="88" t="s">
        <v>194</v>
      </c>
      <c r="D197" s="75">
        <v>74</v>
      </c>
      <c r="E197" s="75">
        <v>2</v>
      </c>
      <c r="F197" s="94" t="s">
        <v>195</v>
      </c>
      <c r="G197" s="96">
        <v>0</v>
      </c>
      <c r="H197" s="97">
        <v>0</v>
      </c>
      <c r="I197" s="95">
        <v>0</v>
      </c>
      <c r="J197" s="95">
        <v>0</v>
      </c>
      <c r="K197" s="77">
        <v>4</v>
      </c>
      <c r="L197" s="78">
        <v>21</v>
      </c>
      <c r="M197" s="95">
        <v>0</v>
      </c>
      <c r="N197" s="95">
        <v>0</v>
      </c>
      <c r="O197" s="73">
        <f t="shared" si="18"/>
        <v>0</v>
      </c>
      <c r="P197" s="73">
        <f t="shared" si="19"/>
        <v>0</v>
      </c>
      <c r="Q197" s="224">
        <f t="shared" si="20"/>
        <v>25</v>
      </c>
    </row>
    <row r="198" spans="1:17" ht="18" customHeight="1">
      <c r="A198" s="72">
        <v>42</v>
      </c>
      <c r="B198" s="87">
        <v>52077</v>
      </c>
      <c r="C198" s="88" t="s">
        <v>186</v>
      </c>
      <c r="D198" s="89">
        <v>91</v>
      </c>
      <c r="E198" s="75">
        <v>2</v>
      </c>
      <c r="F198" s="94" t="s">
        <v>184</v>
      </c>
      <c r="G198" s="239">
        <v>0</v>
      </c>
      <c r="H198" s="78">
        <v>13</v>
      </c>
      <c r="I198" s="95">
        <v>0</v>
      </c>
      <c r="J198" s="95">
        <v>0</v>
      </c>
      <c r="K198" s="77">
        <v>11</v>
      </c>
      <c r="L198" s="254">
        <v>0</v>
      </c>
      <c r="M198" s="95">
        <v>0</v>
      </c>
      <c r="N198" s="95">
        <v>0</v>
      </c>
      <c r="O198" s="73">
        <f t="shared" si="18"/>
        <v>0</v>
      </c>
      <c r="P198" s="73">
        <f t="shared" si="19"/>
        <v>0</v>
      </c>
      <c r="Q198" s="224">
        <f t="shared" si="20"/>
        <v>24</v>
      </c>
    </row>
    <row r="199" spans="1:17" ht="18" customHeight="1">
      <c r="A199" s="72">
        <v>43</v>
      </c>
      <c r="B199" s="87">
        <v>23066</v>
      </c>
      <c r="C199" s="88" t="s">
        <v>57</v>
      </c>
      <c r="D199" s="89">
        <v>86</v>
      </c>
      <c r="E199" s="89" t="s">
        <v>116</v>
      </c>
      <c r="F199" s="94" t="s">
        <v>162</v>
      </c>
      <c r="G199" s="96">
        <v>0</v>
      </c>
      <c r="H199" s="97">
        <v>0</v>
      </c>
      <c r="I199" s="226">
        <v>0</v>
      </c>
      <c r="J199" s="75">
        <v>2</v>
      </c>
      <c r="K199" s="239">
        <v>0</v>
      </c>
      <c r="L199" s="78">
        <v>15</v>
      </c>
      <c r="M199" s="75">
        <v>4</v>
      </c>
      <c r="N199" s="75">
        <v>1</v>
      </c>
      <c r="O199" s="73">
        <f t="shared" si="18"/>
        <v>0</v>
      </c>
      <c r="P199" s="73">
        <f t="shared" si="19"/>
        <v>0</v>
      </c>
      <c r="Q199" s="224">
        <f t="shared" si="20"/>
        <v>22</v>
      </c>
    </row>
    <row r="200" spans="1:17" ht="18" customHeight="1">
      <c r="A200" s="72">
        <v>44</v>
      </c>
      <c r="B200" s="87">
        <v>23030</v>
      </c>
      <c r="C200" s="88" t="s">
        <v>185</v>
      </c>
      <c r="D200" s="89">
        <v>93</v>
      </c>
      <c r="E200" s="75">
        <v>2</v>
      </c>
      <c r="F200" s="94" t="s">
        <v>162</v>
      </c>
      <c r="G200" s="77">
        <v>2</v>
      </c>
      <c r="H200" s="254">
        <v>0</v>
      </c>
      <c r="I200" s="95">
        <v>0</v>
      </c>
      <c r="J200" s="95">
        <v>0</v>
      </c>
      <c r="K200" s="77">
        <v>9</v>
      </c>
      <c r="L200" s="78">
        <v>10</v>
      </c>
      <c r="M200" s="95">
        <v>0</v>
      </c>
      <c r="N200" s="95">
        <v>0</v>
      </c>
      <c r="O200" s="73">
        <f t="shared" si="18"/>
        <v>0</v>
      </c>
      <c r="P200" s="73">
        <f t="shared" si="19"/>
        <v>0</v>
      </c>
      <c r="Q200" s="224">
        <f t="shared" si="20"/>
        <v>21</v>
      </c>
    </row>
    <row r="201" spans="1:17" ht="18" customHeight="1">
      <c r="A201" s="72">
        <v>45</v>
      </c>
      <c r="B201" s="87">
        <v>46012</v>
      </c>
      <c r="C201" s="88" t="s">
        <v>17</v>
      </c>
      <c r="D201" s="89">
        <v>78</v>
      </c>
      <c r="E201" s="89" t="s">
        <v>116</v>
      </c>
      <c r="F201" s="94" t="s">
        <v>8</v>
      </c>
      <c r="G201" s="92">
        <v>0</v>
      </c>
      <c r="H201" s="93">
        <v>0</v>
      </c>
      <c r="I201" s="81">
        <v>0</v>
      </c>
      <c r="J201" s="81">
        <v>0</v>
      </c>
      <c r="K201" s="239">
        <v>0</v>
      </c>
      <c r="L201" s="254">
        <v>0</v>
      </c>
      <c r="M201" s="75">
        <v>13</v>
      </c>
      <c r="N201" s="75">
        <v>4</v>
      </c>
      <c r="O201" s="73">
        <f>MIN(G201:N201)</f>
        <v>0</v>
      </c>
      <c r="P201" s="73">
        <f t="shared" si="19"/>
        <v>0</v>
      </c>
      <c r="Q201" s="224">
        <f>SUM(G201:N201)-O201-P201</f>
        <v>17</v>
      </c>
    </row>
    <row r="202" spans="1:17" ht="18" customHeight="1">
      <c r="A202" s="72">
        <v>46</v>
      </c>
      <c r="B202" s="88">
        <v>42024</v>
      </c>
      <c r="C202" s="88" t="s">
        <v>161</v>
      </c>
      <c r="D202" s="89">
        <v>92</v>
      </c>
      <c r="E202" s="89" t="s">
        <v>116</v>
      </c>
      <c r="F202" s="94" t="s">
        <v>4</v>
      </c>
      <c r="G202" s="239">
        <v>0</v>
      </c>
      <c r="H202" s="254">
        <v>0</v>
      </c>
      <c r="I202" s="226">
        <v>0</v>
      </c>
      <c r="J202" s="226">
        <v>0</v>
      </c>
      <c r="K202" s="77">
        <v>8</v>
      </c>
      <c r="L202" s="254">
        <v>0</v>
      </c>
      <c r="M202" s="75">
        <v>6</v>
      </c>
      <c r="N202" s="226">
        <v>0</v>
      </c>
      <c r="O202" s="73">
        <f t="shared" si="18"/>
        <v>0</v>
      </c>
      <c r="P202" s="73">
        <f t="shared" si="19"/>
        <v>0</v>
      </c>
      <c r="Q202" s="224">
        <f t="shared" si="20"/>
        <v>14</v>
      </c>
    </row>
    <row r="203" spans="1:17" ht="18" customHeight="1">
      <c r="A203" s="98">
        <v>46</v>
      </c>
      <c r="B203" s="255">
        <v>122001</v>
      </c>
      <c r="C203" s="256" t="s">
        <v>146</v>
      </c>
      <c r="D203" s="257">
        <v>86</v>
      </c>
      <c r="E203" s="257" t="s">
        <v>116</v>
      </c>
      <c r="F203" s="258" t="s">
        <v>19</v>
      </c>
      <c r="G203" s="135">
        <v>4</v>
      </c>
      <c r="H203" s="259">
        <v>2</v>
      </c>
      <c r="I203" s="101">
        <v>1</v>
      </c>
      <c r="J203" s="247">
        <v>0</v>
      </c>
      <c r="K203" s="135">
        <v>1</v>
      </c>
      <c r="L203" s="260">
        <v>0</v>
      </c>
      <c r="M203" s="101">
        <v>1</v>
      </c>
      <c r="N203" s="101">
        <v>5</v>
      </c>
      <c r="O203" s="106">
        <f t="shared" si="18"/>
        <v>0</v>
      </c>
      <c r="P203" s="106">
        <f t="shared" si="19"/>
        <v>0</v>
      </c>
      <c r="Q203" s="261">
        <f t="shared" si="20"/>
        <v>14</v>
      </c>
    </row>
    <row r="204" spans="2:17" ht="6" customHeight="1">
      <c r="B204" s="24"/>
      <c r="C204" s="22"/>
      <c r="D204" s="23"/>
      <c r="E204" s="23"/>
      <c r="F204" s="25"/>
      <c r="G204" s="3"/>
      <c r="H204" s="3"/>
      <c r="I204" s="3"/>
      <c r="J204" s="3"/>
      <c r="K204" s="3"/>
      <c r="L204" s="3"/>
      <c r="M204" s="3"/>
      <c r="N204" s="3"/>
      <c r="Q204" s="10"/>
    </row>
    <row r="205" spans="1:17" ht="18" customHeight="1">
      <c r="A205" s="292" t="s">
        <v>217</v>
      </c>
      <c r="B205" s="292"/>
      <c r="C205" s="292"/>
      <c r="D205" s="292"/>
      <c r="E205" s="292"/>
      <c r="F205" s="293"/>
      <c r="G205" s="288" t="s">
        <v>156</v>
      </c>
      <c r="H205" s="289"/>
      <c r="I205" s="290" t="s">
        <v>140</v>
      </c>
      <c r="J205" s="291"/>
      <c r="K205" s="289" t="s">
        <v>139</v>
      </c>
      <c r="L205" s="289"/>
      <c r="M205" s="137" t="s">
        <v>141</v>
      </c>
      <c r="N205" s="138" t="s">
        <v>120</v>
      </c>
      <c r="O205" s="136"/>
      <c r="P205" s="136"/>
      <c r="Q205" s="139" t="s">
        <v>119</v>
      </c>
    </row>
    <row r="206" spans="1:17" ht="18" customHeight="1">
      <c r="A206" s="56">
        <v>48</v>
      </c>
      <c r="B206" s="266">
        <v>49022</v>
      </c>
      <c r="C206" s="267" t="s">
        <v>192</v>
      </c>
      <c r="D206" s="48">
        <v>87</v>
      </c>
      <c r="E206" s="48">
        <v>2</v>
      </c>
      <c r="F206" s="144" t="s">
        <v>2</v>
      </c>
      <c r="G206" s="45">
        <v>0</v>
      </c>
      <c r="H206" s="47">
        <v>0</v>
      </c>
      <c r="I206" s="46">
        <v>0</v>
      </c>
      <c r="J206" s="46">
        <v>0</v>
      </c>
      <c r="K206" s="146">
        <v>5</v>
      </c>
      <c r="L206" s="150">
        <v>3</v>
      </c>
      <c r="M206" s="46">
        <v>0</v>
      </c>
      <c r="N206" s="46">
        <v>0</v>
      </c>
      <c r="O206" s="49">
        <f t="shared" si="18"/>
        <v>0</v>
      </c>
      <c r="P206" s="49">
        <f t="shared" si="19"/>
        <v>0</v>
      </c>
      <c r="Q206" s="153">
        <f t="shared" si="20"/>
        <v>8</v>
      </c>
    </row>
    <row r="207" ht="9.75" customHeight="1"/>
    <row r="208" ht="18" customHeight="1">
      <c r="B208" s="2" t="s">
        <v>219</v>
      </c>
    </row>
    <row r="209" ht="18" customHeight="1">
      <c r="B209" s="4" t="s">
        <v>220</v>
      </c>
    </row>
    <row r="210" ht="18" customHeight="1">
      <c r="B210" s="4"/>
    </row>
    <row r="211" ht="18" customHeight="1"/>
    <row r="212" spans="3:17" ht="18" customHeight="1">
      <c r="C212" s="15" t="s">
        <v>188</v>
      </c>
      <c r="D212" s="3"/>
      <c r="E212" s="3"/>
      <c r="G212" s="281" t="s">
        <v>156</v>
      </c>
      <c r="H212" s="282"/>
      <c r="I212" s="283" t="s">
        <v>140</v>
      </c>
      <c r="J212" s="284"/>
      <c r="K212" s="282" t="s">
        <v>139</v>
      </c>
      <c r="L212" s="282"/>
      <c r="M212" s="41" t="s">
        <v>141</v>
      </c>
      <c r="N212" s="42" t="s">
        <v>120</v>
      </c>
      <c r="O212" s="40"/>
      <c r="P212" s="40"/>
      <c r="Q212" s="43" t="s">
        <v>119</v>
      </c>
    </row>
    <row r="213" spans="1:17" ht="18" customHeight="1">
      <c r="A213" s="268">
        <v>1</v>
      </c>
      <c r="B213" s="221">
        <v>9012</v>
      </c>
      <c r="C213" s="269" t="s">
        <v>85</v>
      </c>
      <c r="D213" s="136">
        <v>85</v>
      </c>
      <c r="E213" s="136">
        <v>2</v>
      </c>
      <c r="F213" s="270" t="s">
        <v>1</v>
      </c>
      <c r="G213" s="272">
        <v>0</v>
      </c>
      <c r="H213" s="271">
        <v>60</v>
      </c>
      <c r="I213" s="273">
        <v>60</v>
      </c>
      <c r="J213" s="177">
        <v>53</v>
      </c>
      <c r="K213" s="220">
        <v>0</v>
      </c>
      <c r="L213" s="220">
        <v>0</v>
      </c>
      <c r="M213" s="274">
        <v>0</v>
      </c>
      <c r="N213" s="275">
        <v>0</v>
      </c>
      <c r="O213" s="221">
        <f>MIN(G213:N213)</f>
        <v>0</v>
      </c>
      <c r="P213" s="221">
        <f>SMALL(G213:N213,2)</f>
        <v>0</v>
      </c>
      <c r="Q213" s="139">
        <f>SUM(G213:N213)-O213-P213</f>
        <v>173</v>
      </c>
    </row>
    <row r="214" spans="2:17" ht="12.75">
      <c r="B214" s="4"/>
      <c r="C214" s="5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3"/>
      <c r="Q214" s="10"/>
    </row>
    <row r="215" spans="2:6" ht="18" customHeight="1">
      <c r="B215" s="4" t="s">
        <v>201</v>
      </c>
      <c r="C215" s="5"/>
      <c r="D215" s="3"/>
      <c r="E215" s="3"/>
      <c r="F215" s="9"/>
    </row>
    <row r="216" spans="2:6" ht="18" customHeight="1">
      <c r="B216" s="4"/>
      <c r="C216" s="5"/>
      <c r="D216" s="3"/>
      <c r="E216" s="3"/>
      <c r="F216" s="9"/>
    </row>
    <row r="217" spans="2:6" ht="18" customHeight="1">
      <c r="B217" s="4"/>
      <c r="C217" s="277" t="s">
        <v>225</v>
      </c>
      <c r="D217" s="3"/>
      <c r="E217" s="3"/>
      <c r="F217" s="9"/>
    </row>
    <row r="218" spans="2:6" ht="18" customHeight="1">
      <c r="B218" s="4"/>
      <c r="C218" s="278" t="s">
        <v>226</v>
      </c>
      <c r="D218" s="3"/>
      <c r="E218" s="3"/>
      <c r="F218" s="9"/>
    </row>
    <row r="219" spans="2:6" ht="18" customHeight="1">
      <c r="B219" s="4"/>
      <c r="C219" s="279" t="s">
        <v>227</v>
      </c>
      <c r="D219" s="3"/>
      <c r="E219" s="3"/>
      <c r="F219" s="9"/>
    </row>
    <row r="220" spans="2:6" ht="18" customHeight="1">
      <c r="B220" s="4"/>
      <c r="C220" s="5"/>
      <c r="D220" s="3"/>
      <c r="E220" s="3"/>
      <c r="F220" s="9"/>
    </row>
    <row r="221" spans="2:6" ht="18" customHeight="1">
      <c r="B221" s="4"/>
      <c r="C221" s="5"/>
      <c r="D221" s="3"/>
      <c r="E221" s="3"/>
      <c r="F221" s="9"/>
    </row>
    <row r="224" spans="2:11" ht="12.75">
      <c r="B224" s="2" t="s">
        <v>223</v>
      </c>
      <c r="K224" s="26" t="s">
        <v>224</v>
      </c>
    </row>
    <row r="227" spans="2:4" ht="12.75">
      <c r="B227" s="2" t="s">
        <v>221</v>
      </c>
      <c r="D227" s="2" t="s">
        <v>222</v>
      </c>
    </row>
    <row r="230" ht="12.75">
      <c r="B230" s="26"/>
    </row>
  </sheetData>
  <mergeCells count="43">
    <mergeCell ref="G212:H212"/>
    <mergeCell ref="I212:J212"/>
    <mergeCell ref="K212:L212"/>
    <mergeCell ref="A176:Q176"/>
    <mergeCell ref="A205:F205"/>
    <mergeCell ref="G205:H205"/>
    <mergeCell ref="I205:J205"/>
    <mergeCell ref="K205:L205"/>
    <mergeCell ref="A156:Q156"/>
    <mergeCell ref="A164:F164"/>
    <mergeCell ref="G164:H164"/>
    <mergeCell ref="I164:J164"/>
    <mergeCell ref="K164:L164"/>
    <mergeCell ref="A131:Q131"/>
    <mergeCell ref="G152:H152"/>
    <mergeCell ref="I152:J152"/>
    <mergeCell ref="K152:L152"/>
    <mergeCell ref="A124:F124"/>
    <mergeCell ref="G124:H124"/>
    <mergeCell ref="I124:J124"/>
    <mergeCell ref="K124:L124"/>
    <mergeCell ref="G96:H96"/>
    <mergeCell ref="I96:J96"/>
    <mergeCell ref="K96:L96"/>
    <mergeCell ref="A103:Q103"/>
    <mergeCell ref="A58:Q58"/>
    <mergeCell ref="A71:Q71"/>
    <mergeCell ref="A83:F83"/>
    <mergeCell ref="G83:H83"/>
    <mergeCell ref="I83:J83"/>
    <mergeCell ref="K83:L83"/>
    <mergeCell ref="A23:Q23"/>
    <mergeCell ref="G54:H54"/>
    <mergeCell ref="I54:J54"/>
    <mergeCell ref="K54:L54"/>
    <mergeCell ref="G42:H42"/>
    <mergeCell ref="I42:J42"/>
    <mergeCell ref="K42:L42"/>
    <mergeCell ref="A42:F42"/>
    <mergeCell ref="G1:H1"/>
    <mergeCell ref="K1:L1"/>
    <mergeCell ref="I1:J1"/>
    <mergeCell ref="A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&amp;C&amp;12Český pohár ve slalomu 2009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2009-08-31T05:06:38Z</cp:lastPrinted>
  <dcterms:created xsi:type="dcterms:W3CDTF">1998-07-05T11:36:00Z</dcterms:created>
  <dcterms:modified xsi:type="dcterms:W3CDTF">2009-10-29T10:38:10Z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1075889757</vt:i4>
  </property>
  <property fmtid="{D5CDD505-2E9C-101B-9397-08002B2CF9AE}" pid="3" name="_EmailSubject">
    <vt:lpwstr/>
  </property>
  <property fmtid="{D5CDD505-2E9C-101B-9397-08002B2CF9AE}" pid="4" name="_AuthorEmail">
    <vt:lpwstr>eichler@cstv.cz</vt:lpwstr>
  </property>
  <property fmtid="{D5CDD505-2E9C-101B-9397-08002B2CF9AE}" pid="5" name="_AuthorEmailDisplayName">
    <vt:lpwstr>Eichler</vt:lpwstr>
  </property>
</Properties>
</file>