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671" activeTab="0"/>
  </bookViews>
  <sheets>
    <sheet name="MUŽI" sheetId="1" r:id="rId1"/>
    <sheet name="ŽENY" sheetId="2" r:id="rId2"/>
    <sheet name="VETERÁNI" sheetId="3" r:id="rId3"/>
    <sheet name="VETERÁNKY" sheetId="4" r:id="rId4"/>
    <sheet name="JUNIORKY U23" sheetId="5" r:id="rId5"/>
    <sheet name="JUNIOŘI U23" sheetId="6" r:id="rId6"/>
    <sheet name="JUNIOŘI U19" sheetId="7" r:id="rId7"/>
  </sheets>
  <definedNames/>
  <calcPr fullCalcOnLoad="1"/>
</workbook>
</file>

<file path=xl/sharedStrings.xml><?xml version="1.0" encoding="utf-8"?>
<sst xmlns="http://schemas.openxmlformats.org/spreadsheetml/2006/main" count="152" uniqueCount="32">
  <si>
    <t>Pořadí</t>
  </si>
  <si>
    <t>Název</t>
  </si>
  <si>
    <t>posádky</t>
  </si>
  <si>
    <t>sjezd</t>
  </si>
  <si>
    <t>slalom</t>
  </si>
  <si>
    <t>sprint</t>
  </si>
  <si>
    <t>SJEZD</t>
  </si>
  <si>
    <t>SLALOM</t>
  </si>
  <si>
    <t>SPRINT</t>
  </si>
  <si>
    <t>CELKEM</t>
  </si>
  <si>
    <t>Lipno</t>
  </si>
  <si>
    <t>Bestie Team Troja</t>
  </si>
  <si>
    <t>Troja</t>
  </si>
  <si>
    <t>TR Omega Tygříci</t>
  </si>
  <si>
    <t>RK Troja Junioři</t>
  </si>
  <si>
    <t>Youngster YES R6</t>
  </si>
  <si>
    <t>LET-GUN Letohrad M</t>
  </si>
  <si>
    <t>PRSI Team Mladá Boleslav</t>
  </si>
  <si>
    <t>RK Troja ženy</t>
  </si>
  <si>
    <t>Krysáci YES R6</t>
  </si>
  <si>
    <t>TR ZUBR</t>
  </si>
  <si>
    <t>RK Hodonín</t>
  </si>
  <si>
    <t>Kočičky RK Troja</t>
  </si>
  <si>
    <t>MB veterán</t>
  </si>
  <si>
    <t>AC Rafting Team</t>
  </si>
  <si>
    <t>Roudnice</t>
  </si>
  <si>
    <t>Trnávka</t>
  </si>
  <si>
    <t>Jiskra HB junioři</t>
  </si>
  <si>
    <t>RC juniorky</t>
  </si>
  <si>
    <t>TR MASTERS A</t>
  </si>
  <si>
    <t>JEŽEK t.+KAPLICE</t>
  </si>
  <si>
    <t>Krysáci YES R6 B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</si>
</sst>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_)"/>
    <numFmt numFmtId="167" formatCode="dd/mm/yy"/>
    <numFmt numFmtId="168" formatCode="0_ ;[Red]\-0\ "/>
    <numFmt numFmtId="169" formatCode="h:mm:ss.0"/>
    <numFmt numFmtId="170" formatCode="hh:mm:ss.00"/>
    <numFmt numFmtId="171" formatCode="h:mm:ss.00"/>
    <numFmt numFmtId="172" formatCode="[$-405]d\.\ mmmm\ yyyy"/>
    <numFmt numFmtId="173" formatCode="mmm/yyyy"/>
    <numFmt numFmtId="174" formatCode="[$-F400]h:mm:ss\ AM/PM"/>
    <numFmt numFmtId="175" formatCode="mm:ss.00"/>
    <numFmt numFmtId="176" formatCode="[h]:mm:ss;@"/>
    <numFmt numFmtId="177" formatCode="mm:ss.0;@"/>
    <numFmt numFmtId="178" formatCode="mm:ss.00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h:mm:ss;@"/>
    <numFmt numFmtId="184" formatCode="[$¥€-2]\ #\ ##,000_);[Red]\([$€-2]\ #\ ##,000\)"/>
  </numFmts>
  <fonts count="58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i/>
      <sz val="10"/>
      <color indexed="1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3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6" borderId="0" applyNumberFormat="0" applyBorder="0" applyAlignment="0" applyProtection="0"/>
    <xf numFmtId="0" fontId="17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9" borderId="0" applyNumberFormat="0" applyBorder="0" applyAlignment="0" applyProtection="0"/>
    <xf numFmtId="0" fontId="0" fillId="21" borderId="0" applyNumberFormat="0" applyBorder="0" applyAlignment="0" applyProtection="0"/>
    <xf numFmtId="0" fontId="17" fillId="15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41" fillId="24" borderId="0" applyNumberFormat="0" applyBorder="0" applyAlignment="0" applyProtection="0"/>
    <xf numFmtId="0" fontId="18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17" borderId="0" applyNumberFormat="0" applyBorder="0" applyAlignment="0" applyProtection="0"/>
    <xf numFmtId="0" fontId="41" fillId="27" borderId="0" applyNumberFormat="0" applyBorder="0" applyAlignment="0" applyProtection="0"/>
    <xf numFmtId="0" fontId="18" fillId="19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42" fillId="0" borderId="1" applyNumberFormat="0" applyFill="0" applyAlignment="0" applyProtection="0"/>
    <xf numFmtId="0" fontId="19" fillId="0" borderId="2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43" fillId="34" borderId="3" applyNumberFormat="0" applyAlignment="0" applyProtection="0"/>
    <xf numFmtId="0" fontId="20" fillId="35" borderId="4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31" fillId="0" borderId="6" applyNumberFormat="0" applyFill="0" applyAlignment="0" applyProtection="0"/>
    <xf numFmtId="0" fontId="45" fillId="0" borderId="7" applyNumberFormat="0" applyFill="0" applyAlignment="0" applyProtection="0"/>
    <xf numFmtId="0" fontId="32" fillId="0" borderId="8" applyNumberFormat="0" applyFill="0" applyAlignment="0" applyProtection="0"/>
    <xf numFmtId="0" fontId="46" fillId="0" borderId="9" applyNumberFormat="0" applyFill="0" applyAlignment="0" applyProtection="0"/>
    <xf numFmtId="0" fontId="33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30" fillId="39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22" fillId="0" borderId="14" applyNumberFormat="0" applyFill="0" applyAlignment="0" applyProtection="0"/>
    <xf numFmtId="0" fontId="51" fillId="40" borderId="0" applyNumberFormat="0" applyBorder="0" applyAlignment="0" applyProtection="0"/>
    <xf numFmtId="0" fontId="23" fillId="7" borderId="0" applyNumberFormat="0" applyBorder="0" applyAlignment="0" applyProtection="0"/>
    <xf numFmtId="0" fontId="52" fillId="41" borderId="0" applyNumberFormat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42" borderId="15" applyNumberFormat="0" applyAlignment="0" applyProtection="0"/>
    <xf numFmtId="0" fontId="26" fillId="13" borderId="16" applyNumberFormat="0" applyAlignment="0" applyProtection="0"/>
    <xf numFmtId="0" fontId="55" fillId="43" borderId="15" applyNumberFormat="0" applyAlignment="0" applyProtection="0"/>
    <xf numFmtId="0" fontId="27" fillId="44" borderId="16" applyNumberFormat="0" applyAlignment="0" applyProtection="0"/>
    <xf numFmtId="0" fontId="56" fillId="43" borderId="17" applyNumberFormat="0" applyAlignment="0" applyProtection="0"/>
    <xf numFmtId="0" fontId="28" fillId="44" borderId="18" applyNumberFormat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18" fillId="46" borderId="0" applyNumberFormat="0" applyBorder="0" applyAlignment="0" applyProtection="0"/>
    <xf numFmtId="0" fontId="41" fillId="47" borderId="0" applyNumberFormat="0" applyBorder="0" applyAlignment="0" applyProtection="0"/>
    <xf numFmtId="0" fontId="18" fillId="48" borderId="0" applyNumberFormat="0" applyBorder="0" applyAlignment="0" applyProtection="0"/>
    <xf numFmtId="0" fontId="41" fillId="49" borderId="0" applyNumberFormat="0" applyBorder="0" applyAlignment="0" applyProtection="0"/>
    <xf numFmtId="0" fontId="18" fillId="50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2" borderId="0" applyNumberFormat="0" applyBorder="0" applyAlignment="0" applyProtection="0"/>
    <xf numFmtId="0" fontId="18" fillId="31" borderId="0" applyNumberFormat="0" applyBorder="0" applyAlignment="0" applyProtection="0"/>
    <xf numFmtId="0" fontId="41" fillId="53" borderId="0" applyNumberFormat="0" applyBorder="0" applyAlignment="0" applyProtection="0"/>
    <xf numFmtId="0" fontId="18" fillId="54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67" fontId="12" fillId="0" borderId="25" xfId="0" applyNumberFormat="1" applyFont="1" applyFill="1" applyBorder="1" applyAlignment="1">
      <alignment horizontal="center" vertical="center"/>
    </xf>
    <xf numFmtId="167" fontId="12" fillId="0" borderId="23" xfId="0" applyNumberFormat="1" applyFont="1" applyFill="1" applyBorder="1" applyAlignment="1">
      <alignment horizontal="center" vertical="center"/>
    </xf>
    <xf numFmtId="168" fontId="8" fillId="0" borderId="29" xfId="0" applyNumberFormat="1" applyFont="1" applyFill="1" applyBorder="1" applyAlignment="1">
      <alignment horizontal="center" vertical="center"/>
    </xf>
    <xf numFmtId="168" fontId="7" fillId="0" borderId="30" xfId="0" applyNumberFormat="1" applyFont="1" applyFill="1" applyBorder="1" applyAlignment="1">
      <alignment horizontal="center" vertical="center"/>
    </xf>
    <xf numFmtId="168" fontId="7" fillId="55" borderId="31" xfId="0" applyNumberFormat="1" applyFont="1" applyFill="1" applyBorder="1" applyAlignment="1">
      <alignment horizontal="center" vertical="center"/>
    </xf>
    <xf numFmtId="168" fontId="7" fillId="55" borderId="32" xfId="0" applyNumberFormat="1" applyFont="1" applyFill="1" applyBorder="1" applyAlignment="1">
      <alignment horizontal="center" vertical="center"/>
    </xf>
    <xf numFmtId="0" fontId="6" fillId="0" borderId="21" xfId="81" applyFont="1" applyFill="1" applyBorder="1" applyAlignment="1">
      <alignment horizontal="center" vertical="center" wrapText="1"/>
      <protection/>
    </xf>
    <xf numFmtId="0" fontId="6" fillId="0" borderId="19" xfId="8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168" fontId="14" fillId="0" borderId="30" xfId="0" applyNumberFormat="1" applyFont="1" applyFill="1" applyBorder="1" applyAlignment="1">
      <alignment horizontal="center" vertical="center"/>
    </xf>
    <xf numFmtId="167" fontId="16" fillId="0" borderId="2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8" fontId="7" fillId="55" borderId="33" xfId="0" applyNumberFormat="1" applyFont="1" applyFill="1" applyBorder="1" applyAlignment="1">
      <alignment horizontal="center" vertical="center"/>
    </xf>
    <xf numFmtId="168" fontId="7" fillId="55" borderId="34" xfId="0" applyNumberFormat="1" applyFont="1" applyFill="1" applyBorder="1" applyAlignment="1">
      <alignment horizontal="center" vertical="center"/>
    </xf>
    <xf numFmtId="168" fontId="7" fillId="55" borderId="35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56" borderId="23" xfId="0" applyFont="1" applyFill="1" applyBorder="1" applyAlignment="1">
      <alignment horizontal="center" vertical="center"/>
    </xf>
    <xf numFmtId="167" fontId="12" fillId="0" borderId="36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67" fontId="12" fillId="0" borderId="39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0" borderId="41" xfId="81" applyFont="1" applyFill="1" applyBorder="1" applyAlignment="1">
      <alignment horizontal="center" vertical="center" wrapText="1"/>
      <protection/>
    </xf>
    <xf numFmtId="0" fontId="10" fillId="0" borderId="4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68" fontId="7" fillId="55" borderId="42" xfId="0" applyNumberFormat="1" applyFont="1" applyFill="1" applyBorder="1" applyAlignment="1">
      <alignment horizontal="center" vertical="center"/>
    </xf>
    <xf numFmtId="0" fontId="6" fillId="0" borderId="20" xfId="81" applyFont="1" applyFill="1" applyBorder="1" applyAlignment="1">
      <alignment horizontal="center" vertical="center" wrapText="1"/>
      <protection/>
    </xf>
    <xf numFmtId="0" fontId="15" fillId="0" borderId="4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6" fillId="0" borderId="36" xfId="81" applyFont="1" applyFill="1" applyBorder="1" applyAlignment="1">
      <alignment horizontal="center" vertical="center" wrapText="1"/>
      <protection/>
    </xf>
    <xf numFmtId="0" fontId="10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168" fontId="7" fillId="55" borderId="39" xfId="0" applyNumberFormat="1" applyFont="1" applyFill="1" applyBorder="1" applyAlignment="1">
      <alignment horizontal="center" vertical="center"/>
    </xf>
  </cellXfs>
  <cellStyles count="9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17" xfId="74"/>
    <cellStyle name="Normální 18" xfId="75"/>
    <cellStyle name="Normální 19" xfId="76"/>
    <cellStyle name="normální 2 2" xfId="77"/>
    <cellStyle name="normální 2 3" xfId="78"/>
    <cellStyle name="normální 3" xfId="79"/>
    <cellStyle name="normální 3 2" xfId="80"/>
    <cellStyle name="normální_STARTOVKA R4 KAMENICE 2004 2" xfId="81"/>
    <cellStyle name="Followed Hyperlink" xfId="82"/>
    <cellStyle name="Poznámka" xfId="83"/>
    <cellStyle name="Poznámka 2" xfId="84"/>
    <cellStyle name="Percent" xfId="85"/>
    <cellStyle name="Propojená buňka" xfId="86"/>
    <cellStyle name="Propojená buňka 2" xfId="87"/>
    <cellStyle name="Správně" xfId="88"/>
    <cellStyle name="Správně 2" xfId="89"/>
    <cellStyle name="Špatně" xfId="90"/>
    <cellStyle name="Text upozornění" xfId="91"/>
    <cellStyle name="Text upozornění 2" xfId="92"/>
    <cellStyle name="Vstup" xfId="93"/>
    <cellStyle name="Vstup 2" xfId="94"/>
    <cellStyle name="Výpočet" xfId="95"/>
    <cellStyle name="Výpočet 2" xfId="96"/>
    <cellStyle name="Výstup" xfId="97"/>
    <cellStyle name="Výstup 2" xfId="98"/>
    <cellStyle name="Vysvětlující text" xfId="99"/>
    <cellStyle name="Vysvětlující text 2" xfId="100"/>
    <cellStyle name="Zvýraznění 1" xfId="101"/>
    <cellStyle name="Zvýraznění 1 2" xfId="102"/>
    <cellStyle name="Zvýraznění 2" xfId="103"/>
    <cellStyle name="Zvýraznění 2 2" xfId="104"/>
    <cellStyle name="Zvýraznění 3" xfId="105"/>
    <cellStyle name="Zvýraznění 3 2" xfId="106"/>
    <cellStyle name="Zvýraznění 4" xfId="107"/>
    <cellStyle name="Zvýraznění 4 2" xfId="108"/>
    <cellStyle name="Zvýraznění 5" xfId="109"/>
    <cellStyle name="Zvýraznění 5 2" xfId="110"/>
    <cellStyle name="Zvýraznění 6" xfId="111"/>
    <cellStyle name="Zvýraznění 6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V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7" bestFit="1" customWidth="1"/>
    <col min="3" max="3" width="8.421875" style="3" bestFit="1" customWidth="1"/>
    <col min="4" max="5" width="8.421875" style="4" bestFit="1" customWidth="1"/>
    <col min="6" max="6" width="8.421875" style="3" bestFit="1" customWidth="1"/>
    <col min="7" max="8" width="8.421875" style="4" bestFit="1" customWidth="1"/>
    <col min="9" max="10" width="9.00390625" style="8" bestFit="1" customWidth="1"/>
    <col min="11" max="11" width="7.57421875" style="8" bestFit="1" customWidth="1"/>
    <col min="12" max="12" width="9.00390625" style="6" bestFit="1" customWidth="1"/>
    <col min="13" max="13" width="19.00390625" style="7" customWidth="1"/>
    <col min="14" max="178" width="9.28125" style="7" customWidth="1"/>
    <col min="179" max="16384" width="9.140625" style="7" customWidth="1"/>
  </cols>
  <sheetData>
    <row r="1" spans="1:12" s="9" customFormat="1" ht="12.75">
      <c r="A1" s="13" t="s">
        <v>0</v>
      </c>
      <c r="B1" s="11" t="s">
        <v>1</v>
      </c>
      <c r="C1" s="41" t="s">
        <v>25</v>
      </c>
      <c r="D1" s="10" t="s">
        <v>25</v>
      </c>
      <c r="E1" s="41" t="s">
        <v>12</v>
      </c>
      <c r="F1" s="41" t="s">
        <v>12</v>
      </c>
      <c r="G1" s="41" t="s">
        <v>10</v>
      </c>
      <c r="H1" s="44" t="s">
        <v>26</v>
      </c>
      <c r="I1" s="21"/>
      <c r="J1" s="21"/>
      <c r="K1" s="21"/>
      <c r="L1" s="23"/>
    </row>
    <row r="2" spans="1:12" s="9" customFormat="1" ht="12.75">
      <c r="A2" s="14"/>
      <c r="B2" s="12" t="s">
        <v>2</v>
      </c>
      <c r="C2" s="42" t="s">
        <v>4</v>
      </c>
      <c r="D2" s="42" t="s">
        <v>5</v>
      </c>
      <c r="E2" s="40" t="s">
        <v>4</v>
      </c>
      <c r="F2" s="40" t="s">
        <v>5</v>
      </c>
      <c r="G2" s="42" t="s">
        <v>3</v>
      </c>
      <c r="H2" s="45" t="s">
        <v>3</v>
      </c>
      <c r="I2" s="22" t="s">
        <v>6</v>
      </c>
      <c r="J2" s="22" t="s">
        <v>7</v>
      </c>
      <c r="K2" s="22" t="s">
        <v>8</v>
      </c>
      <c r="L2" s="24" t="s">
        <v>9</v>
      </c>
    </row>
    <row r="3" spans="1:12" s="15" customFormat="1" ht="15.75" thickBot="1">
      <c r="A3" s="19"/>
      <c r="B3" s="29"/>
      <c r="C3" s="43">
        <v>44352</v>
      </c>
      <c r="D3" s="20">
        <v>44353</v>
      </c>
      <c r="E3" s="43">
        <v>44429</v>
      </c>
      <c r="F3" s="43">
        <v>44430</v>
      </c>
      <c r="G3" s="43">
        <v>44437</v>
      </c>
      <c r="H3" s="46">
        <v>44451</v>
      </c>
      <c r="I3" s="28"/>
      <c r="J3" s="28"/>
      <c r="K3" s="28"/>
      <c r="L3" s="24"/>
    </row>
    <row r="4" spans="1:22" ht="15.75">
      <c r="A4" s="16">
        <v>1</v>
      </c>
      <c r="B4" s="25" t="s">
        <v>17</v>
      </c>
      <c r="C4" s="5">
        <v>350</v>
      </c>
      <c r="D4" s="5">
        <v>200</v>
      </c>
      <c r="E4" s="5">
        <v>322</v>
      </c>
      <c r="F4" s="5">
        <v>172</v>
      </c>
      <c r="G4" s="47">
        <v>350</v>
      </c>
      <c r="H4" s="5">
        <v>350</v>
      </c>
      <c r="I4" s="31">
        <f>G4+H4</f>
        <v>700</v>
      </c>
      <c r="J4" s="31">
        <f aca="true" t="shared" si="0" ref="J4:K8">C4+E4</f>
        <v>672</v>
      </c>
      <c r="K4" s="31">
        <f t="shared" si="0"/>
        <v>372</v>
      </c>
      <c r="L4" s="33">
        <f>SUM(I4:K4)</f>
        <v>1744</v>
      </c>
      <c r="V4" s="39">
        <f>L4</f>
        <v>1744</v>
      </c>
    </row>
    <row r="5" spans="1:22" ht="14.25">
      <c r="A5" s="17">
        <v>2</v>
      </c>
      <c r="B5" s="36" t="s">
        <v>20</v>
      </c>
      <c r="C5" s="1">
        <v>301</v>
      </c>
      <c r="D5" s="1">
        <v>184</v>
      </c>
      <c r="E5" s="1">
        <v>350</v>
      </c>
      <c r="F5" s="1">
        <v>200</v>
      </c>
      <c r="G5" s="38">
        <v>322</v>
      </c>
      <c r="H5" s="1">
        <v>301</v>
      </c>
      <c r="I5" s="30">
        <f>G5+H5</f>
        <v>623</v>
      </c>
      <c r="J5" s="30">
        <f t="shared" si="0"/>
        <v>651</v>
      </c>
      <c r="K5" s="30">
        <f t="shared" si="0"/>
        <v>384</v>
      </c>
      <c r="L5" s="35">
        <f>SUM(I5:K5)</f>
        <v>1658</v>
      </c>
      <c r="V5" s="39">
        <f>L5</f>
        <v>1658</v>
      </c>
    </row>
    <row r="6" spans="1:22" ht="15.75">
      <c r="A6" s="17">
        <v>3</v>
      </c>
      <c r="B6" s="26" t="s">
        <v>11</v>
      </c>
      <c r="C6" s="1">
        <v>322</v>
      </c>
      <c r="D6" s="1">
        <v>172</v>
      </c>
      <c r="E6" s="1">
        <v>301</v>
      </c>
      <c r="F6" s="1">
        <v>184</v>
      </c>
      <c r="G6" s="38"/>
      <c r="H6" s="1">
        <v>322</v>
      </c>
      <c r="I6" s="30">
        <f>G6+H6</f>
        <v>322</v>
      </c>
      <c r="J6" s="30">
        <f t="shared" si="0"/>
        <v>623</v>
      </c>
      <c r="K6" s="30">
        <f t="shared" si="0"/>
        <v>356</v>
      </c>
      <c r="L6" s="35">
        <f>SUM(I6:K6)</f>
        <v>1301</v>
      </c>
      <c r="V6" s="39">
        <f>L6</f>
        <v>1301</v>
      </c>
    </row>
    <row r="7" spans="1:22" ht="15.75">
      <c r="A7" s="17">
        <v>4</v>
      </c>
      <c r="B7" s="26" t="s">
        <v>16</v>
      </c>
      <c r="C7" s="1">
        <v>287</v>
      </c>
      <c r="D7" s="1">
        <v>158</v>
      </c>
      <c r="E7" s="1">
        <v>287</v>
      </c>
      <c r="F7" s="1">
        <v>164</v>
      </c>
      <c r="G7" s="38"/>
      <c r="H7" s="1"/>
      <c r="I7" s="30">
        <f>G7+H7</f>
        <v>0</v>
      </c>
      <c r="J7" s="30">
        <f t="shared" si="0"/>
        <v>574</v>
      </c>
      <c r="K7" s="30">
        <f t="shared" si="0"/>
        <v>322</v>
      </c>
      <c r="L7" s="35">
        <f>SUM(I7:K7)</f>
        <v>896</v>
      </c>
      <c r="V7" s="39">
        <f>L7</f>
        <v>896</v>
      </c>
    </row>
    <row r="8" spans="1:22" ht="15" thickBot="1">
      <c r="A8" s="18">
        <v>5</v>
      </c>
      <c r="B8" s="37" t="s">
        <v>21</v>
      </c>
      <c r="C8" s="2">
        <v>277</v>
      </c>
      <c r="D8" s="2">
        <v>164</v>
      </c>
      <c r="E8" s="2"/>
      <c r="F8" s="2"/>
      <c r="G8" s="48"/>
      <c r="H8" s="2"/>
      <c r="I8" s="32">
        <f>G8+H8</f>
        <v>0</v>
      </c>
      <c r="J8" s="32">
        <f t="shared" si="0"/>
        <v>277</v>
      </c>
      <c r="K8" s="32">
        <f t="shared" si="0"/>
        <v>164</v>
      </c>
      <c r="L8" s="34">
        <f>SUM(I8:K8)</f>
        <v>441</v>
      </c>
      <c r="V8" s="39">
        <f>L8</f>
        <v>441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V6"/>
  <sheetViews>
    <sheetView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7" bestFit="1" customWidth="1"/>
    <col min="3" max="3" width="8.421875" style="3" bestFit="1" customWidth="1"/>
    <col min="4" max="5" width="8.421875" style="4" bestFit="1" customWidth="1"/>
    <col min="6" max="6" width="8.421875" style="3" bestFit="1" customWidth="1"/>
    <col min="7" max="8" width="8.421875" style="4" bestFit="1" customWidth="1"/>
    <col min="9" max="10" width="9.00390625" style="8" bestFit="1" customWidth="1"/>
    <col min="11" max="11" width="7.57421875" style="8" bestFit="1" customWidth="1"/>
    <col min="12" max="12" width="9.00390625" style="6" bestFit="1" customWidth="1"/>
    <col min="13" max="13" width="19.00390625" style="7" customWidth="1"/>
    <col min="14" max="178" width="9.28125" style="7" customWidth="1"/>
    <col min="179" max="16384" width="9.140625" style="7" customWidth="1"/>
  </cols>
  <sheetData>
    <row r="1" spans="1:12" s="9" customFormat="1" ht="12.75">
      <c r="A1" s="13" t="s">
        <v>0</v>
      </c>
      <c r="B1" s="11" t="s">
        <v>1</v>
      </c>
      <c r="C1" s="41" t="s">
        <v>25</v>
      </c>
      <c r="D1" s="10" t="s">
        <v>25</v>
      </c>
      <c r="E1" s="41" t="s">
        <v>12</v>
      </c>
      <c r="F1" s="41" t="s">
        <v>12</v>
      </c>
      <c r="G1" s="41" t="s">
        <v>10</v>
      </c>
      <c r="H1" s="44" t="s">
        <v>26</v>
      </c>
      <c r="I1" s="21"/>
      <c r="J1" s="21"/>
      <c r="K1" s="21"/>
      <c r="L1" s="23"/>
    </row>
    <row r="2" spans="1:12" s="9" customFormat="1" ht="12.75">
      <c r="A2" s="14"/>
      <c r="B2" s="12" t="s">
        <v>2</v>
      </c>
      <c r="C2" s="42" t="s">
        <v>4</v>
      </c>
      <c r="D2" s="42" t="s">
        <v>5</v>
      </c>
      <c r="E2" s="40" t="s">
        <v>4</v>
      </c>
      <c r="F2" s="40" t="s">
        <v>5</v>
      </c>
      <c r="G2" s="42" t="s">
        <v>3</v>
      </c>
      <c r="H2" s="45" t="s">
        <v>3</v>
      </c>
      <c r="I2" s="22" t="s">
        <v>6</v>
      </c>
      <c r="J2" s="22" t="s">
        <v>7</v>
      </c>
      <c r="K2" s="22" t="s">
        <v>8</v>
      </c>
      <c r="L2" s="24" t="s">
        <v>9</v>
      </c>
    </row>
    <row r="3" spans="1:12" s="15" customFormat="1" ht="15.75" thickBot="1">
      <c r="A3" s="19"/>
      <c r="B3" s="29"/>
      <c r="C3" s="43">
        <v>44352</v>
      </c>
      <c r="D3" s="20">
        <v>44353</v>
      </c>
      <c r="E3" s="43">
        <v>44429</v>
      </c>
      <c r="F3" s="43">
        <v>44430</v>
      </c>
      <c r="G3" s="43">
        <v>44437</v>
      </c>
      <c r="H3" s="46">
        <v>44451</v>
      </c>
      <c r="I3" s="28"/>
      <c r="J3" s="28"/>
      <c r="K3" s="28"/>
      <c r="L3" s="24"/>
    </row>
    <row r="4" spans="1:22" ht="15.75">
      <c r="A4" s="16">
        <v>1</v>
      </c>
      <c r="B4" s="25" t="s">
        <v>13</v>
      </c>
      <c r="C4" s="5">
        <v>350</v>
      </c>
      <c r="D4" s="5">
        <v>200</v>
      </c>
      <c r="E4" s="5">
        <v>322</v>
      </c>
      <c r="F4" s="5">
        <v>200</v>
      </c>
      <c r="G4" s="47">
        <v>350</v>
      </c>
      <c r="H4" s="5">
        <v>350</v>
      </c>
      <c r="I4" s="31">
        <f>G4+H4</f>
        <v>700</v>
      </c>
      <c r="J4" s="31">
        <f aca="true" t="shared" si="0" ref="J4:K6">C4+E4</f>
        <v>672</v>
      </c>
      <c r="K4" s="31">
        <f t="shared" si="0"/>
        <v>400</v>
      </c>
      <c r="L4" s="33">
        <f>SUM(I4:K4)</f>
        <v>1772</v>
      </c>
      <c r="V4" s="39">
        <f>L4</f>
        <v>1772</v>
      </c>
    </row>
    <row r="5" spans="1:22" ht="14.25">
      <c r="A5" s="17">
        <v>2</v>
      </c>
      <c r="B5" s="36" t="s">
        <v>18</v>
      </c>
      <c r="C5" s="1">
        <v>301</v>
      </c>
      <c r="D5" s="1">
        <v>184</v>
      </c>
      <c r="E5" s="1">
        <v>301</v>
      </c>
      <c r="F5" s="1">
        <v>184</v>
      </c>
      <c r="G5" s="38">
        <v>322</v>
      </c>
      <c r="H5" s="1">
        <v>322</v>
      </c>
      <c r="I5" s="30">
        <f>G5+H5</f>
        <v>644</v>
      </c>
      <c r="J5" s="30">
        <f t="shared" si="0"/>
        <v>602</v>
      </c>
      <c r="K5" s="30">
        <f t="shared" si="0"/>
        <v>368</v>
      </c>
      <c r="L5" s="35">
        <f>SUM(I5:K5)</f>
        <v>1614</v>
      </c>
      <c r="V5" s="39">
        <f>L5</f>
        <v>1614</v>
      </c>
    </row>
    <row r="6" spans="1:22" ht="16.5" thickBot="1">
      <c r="A6" s="18">
        <v>3</v>
      </c>
      <c r="B6" s="55" t="s">
        <v>22</v>
      </c>
      <c r="C6" s="2">
        <v>322</v>
      </c>
      <c r="D6" s="2">
        <v>172</v>
      </c>
      <c r="E6" s="2">
        <v>350</v>
      </c>
      <c r="F6" s="2">
        <v>172</v>
      </c>
      <c r="G6" s="48"/>
      <c r="H6" s="2"/>
      <c r="I6" s="32">
        <f>G6+H6</f>
        <v>0</v>
      </c>
      <c r="J6" s="32">
        <f t="shared" si="0"/>
        <v>672</v>
      </c>
      <c r="K6" s="32">
        <f t="shared" si="0"/>
        <v>344</v>
      </c>
      <c r="L6" s="34">
        <f>SUM(I6:K6)</f>
        <v>1016</v>
      </c>
      <c r="V6" s="39">
        <f>L6</f>
        <v>1016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V6"/>
  <sheetViews>
    <sheetView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7" bestFit="1" customWidth="1"/>
    <col min="3" max="3" width="8.421875" style="3" bestFit="1" customWidth="1"/>
    <col min="4" max="5" width="8.421875" style="4" bestFit="1" customWidth="1"/>
    <col min="6" max="6" width="8.421875" style="3" bestFit="1" customWidth="1"/>
    <col min="7" max="8" width="8.421875" style="4" bestFit="1" customWidth="1"/>
    <col min="9" max="10" width="9.00390625" style="8" bestFit="1" customWidth="1"/>
    <col min="11" max="11" width="7.57421875" style="8" bestFit="1" customWidth="1"/>
    <col min="12" max="12" width="9.00390625" style="6" bestFit="1" customWidth="1"/>
    <col min="13" max="13" width="19.00390625" style="7" customWidth="1"/>
    <col min="14" max="178" width="9.28125" style="7" customWidth="1"/>
    <col min="179" max="16384" width="9.140625" style="7" customWidth="1"/>
  </cols>
  <sheetData>
    <row r="1" spans="1:12" s="9" customFormat="1" ht="12.75">
      <c r="A1" s="13" t="s">
        <v>0</v>
      </c>
      <c r="B1" s="11" t="s">
        <v>1</v>
      </c>
      <c r="C1" s="41" t="s">
        <v>25</v>
      </c>
      <c r="D1" s="10" t="s">
        <v>25</v>
      </c>
      <c r="E1" s="41" t="s">
        <v>12</v>
      </c>
      <c r="F1" s="41" t="s">
        <v>12</v>
      </c>
      <c r="G1" s="41" t="s">
        <v>10</v>
      </c>
      <c r="H1" s="44" t="s">
        <v>26</v>
      </c>
      <c r="I1" s="21"/>
      <c r="J1" s="21"/>
      <c r="K1" s="21"/>
      <c r="L1" s="23"/>
    </row>
    <row r="2" spans="1:12" s="9" customFormat="1" ht="12.75">
      <c r="A2" s="14"/>
      <c r="B2" s="12" t="s">
        <v>2</v>
      </c>
      <c r="C2" s="42" t="s">
        <v>4</v>
      </c>
      <c r="D2" s="42" t="s">
        <v>5</v>
      </c>
      <c r="E2" s="40" t="s">
        <v>4</v>
      </c>
      <c r="F2" s="40" t="s">
        <v>5</v>
      </c>
      <c r="G2" s="42" t="s">
        <v>3</v>
      </c>
      <c r="H2" s="45" t="s">
        <v>3</v>
      </c>
      <c r="I2" s="22" t="s">
        <v>6</v>
      </c>
      <c r="J2" s="22" t="s">
        <v>7</v>
      </c>
      <c r="K2" s="22" t="s">
        <v>8</v>
      </c>
      <c r="L2" s="24" t="s">
        <v>9</v>
      </c>
    </row>
    <row r="3" spans="1:12" s="15" customFormat="1" ht="15.75" thickBot="1">
      <c r="A3" s="19"/>
      <c r="B3" s="29"/>
      <c r="C3" s="43">
        <v>44352</v>
      </c>
      <c r="D3" s="20">
        <v>44353</v>
      </c>
      <c r="E3" s="43">
        <v>44429</v>
      </c>
      <c r="F3" s="43">
        <v>44430</v>
      </c>
      <c r="G3" s="43">
        <v>44437</v>
      </c>
      <c r="H3" s="46">
        <v>44451</v>
      </c>
      <c r="I3" s="28"/>
      <c r="J3" s="28"/>
      <c r="K3" s="28"/>
      <c r="L3" s="24"/>
    </row>
    <row r="4" spans="1:22" ht="15.75">
      <c r="A4" s="16">
        <v>1</v>
      </c>
      <c r="B4" s="25" t="s">
        <v>23</v>
      </c>
      <c r="C4" s="5">
        <v>350</v>
      </c>
      <c r="D4" s="5">
        <v>200</v>
      </c>
      <c r="E4" s="5">
        <v>322</v>
      </c>
      <c r="F4" s="5">
        <v>200</v>
      </c>
      <c r="G4" s="47">
        <v>350</v>
      </c>
      <c r="H4" s="5">
        <v>350</v>
      </c>
      <c r="I4" s="31">
        <f>G4+H4</f>
        <v>700</v>
      </c>
      <c r="J4" s="31">
        <f aca="true" t="shared" si="0" ref="J4:K6">C4+E4</f>
        <v>672</v>
      </c>
      <c r="K4" s="31">
        <f t="shared" si="0"/>
        <v>400</v>
      </c>
      <c r="L4" s="33">
        <f>SUM(I4:K4)</f>
        <v>1772</v>
      </c>
      <c r="V4" s="39">
        <f>L4</f>
        <v>1772</v>
      </c>
    </row>
    <row r="5" spans="1:22" ht="15.75">
      <c r="A5" s="17">
        <v>2</v>
      </c>
      <c r="B5" s="26" t="s">
        <v>30</v>
      </c>
      <c r="C5" s="1"/>
      <c r="D5" s="1"/>
      <c r="E5" s="1">
        <v>301</v>
      </c>
      <c r="F5" s="1">
        <v>172</v>
      </c>
      <c r="G5" s="38">
        <v>322</v>
      </c>
      <c r="H5" s="1">
        <v>322</v>
      </c>
      <c r="I5" s="30">
        <f>G5+H5</f>
        <v>644</v>
      </c>
      <c r="J5" s="30">
        <f t="shared" si="0"/>
        <v>301</v>
      </c>
      <c r="K5" s="30">
        <f t="shared" si="0"/>
        <v>172</v>
      </c>
      <c r="L5" s="35">
        <f>SUM(I5:K5)</f>
        <v>1117</v>
      </c>
      <c r="V5" s="39">
        <f>L5</f>
        <v>1117</v>
      </c>
    </row>
    <row r="6" spans="1:22" ht="16.5" thickBot="1">
      <c r="A6" s="18">
        <v>3</v>
      </c>
      <c r="B6" s="55" t="s">
        <v>29</v>
      </c>
      <c r="C6" s="2"/>
      <c r="D6" s="2"/>
      <c r="E6" s="2">
        <v>350</v>
      </c>
      <c r="F6" s="2">
        <v>184</v>
      </c>
      <c r="G6" s="48"/>
      <c r="H6" s="2"/>
      <c r="I6" s="32">
        <f>G6+H6</f>
        <v>0</v>
      </c>
      <c r="J6" s="32">
        <f t="shared" si="0"/>
        <v>350</v>
      </c>
      <c r="K6" s="32">
        <f t="shared" si="0"/>
        <v>184</v>
      </c>
      <c r="L6" s="34">
        <f>SUM(I6:K6)</f>
        <v>534</v>
      </c>
      <c r="V6" s="39">
        <f>L6</f>
        <v>534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V4"/>
  <sheetViews>
    <sheetView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7" bestFit="1" customWidth="1"/>
    <col min="3" max="3" width="8.421875" style="3" bestFit="1" customWidth="1"/>
    <col min="4" max="5" width="8.421875" style="4" bestFit="1" customWidth="1"/>
    <col min="6" max="6" width="8.421875" style="3" bestFit="1" customWidth="1"/>
    <col min="7" max="8" width="8.421875" style="4" bestFit="1" customWidth="1"/>
    <col min="9" max="10" width="9.00390625" style="8" bestFit="1" customWidth="1"/>
    <col min="11" max="11" width="7.57421875" style="8" bestFit="1" customWidth="1"/>
    <col min="12" max="12" width="9.00390625" style="6" bestFit="1" customWidth="1"/>
    <col min="13" max="13" width="19.00390625" style="7" customWidth="1"/>
    <col min="14" max="178" width="9.28125" style="7" customWidth="1"/>
    <col min="179" max="16384" width="9.140625" style="7" customWidth="1"/>
  </cols>
  <sheetData>
    <row r="1" spans="1:12" s="9" customFormat="1" ht="12.75">
      <c r="A1" s="13" t="s">
        <v>0</v>
      </c>
      <c r="B1" s="11" t="s">
        <v>1</v>
      </c>
      <c r="C1" s="41" t="s">
        <v>25</v>
      </c>
      <c r="D1" s="10" t="s">
        <v>25</v>
      </c>
      <c r="E1" s="41" t="s">
        <v>12</v>
      </c>
      <c r="F1" s="41" t="s">
        <v>12</v>
      </c>
      <c r="G1" s="41" t="s">
        <v>10</v>
      </c>
      <c r="H1" s="44" t="s">
        <v>26</v>
      </c>
      <c r="I1" s="21"/>
      <c r="J1" s="21"/>
      <c r="K1" s="21"/>
      <c r="L1" s="23"/>
    </row>
    <row r="2" spans="1:12" s="9" customFormat="1" ht="12.75">
      <c r="A2" s="14"/>
      <c r="B2" s="12" t="s">
        <v>2</v>
      </c>
      <c r="C2" s="42" t="s">
        <v>4</v>
      </c>
      <c r="D2" s="42" t="s">
        <v>5</v>
      </c>
      <c r="E2" s="40" t="s">
        <v>4</v>
      </c>
      <c r="F2" s="40" t="s">
        <v>5</v>
      </c>
      <c r="G2" s="42" t="s">
        <v>3</v>
      </c>
      <c r="H2" s="45" t="s">
        <v>3</v>
      </c>
      <c r="I2" s="22" t="s">
        <v>6</v>
      </c>
      <c r="J2" s="22" t="s">
        <v>7</v>
      </c>
      <c r="K2" s="22" t="s">
        <v>8</v>
      </c>
      <c r="L2" s="24" t="s">
        <v>9</v>
      </c>
    </row>
    <row r="3" spans="1:12" s="15" customFormat="1" ht="15.75" thickBot="1">
      <c r="A3" s="19"/>
      <c r="B3" s="29"/>
      <c r="C3" s="43">
        <v>44352</v>
      </c>
      <c r="D3" s="20">
        <v>44353</v>
      </c>
      <c r="E3" s="43">
        <v>44429</v>
      </c>
      <c r="F3" s="43">
        <v>44430</v>
      </c>
      <c r="G3" s="43">
        <v>44437</v>
      </c>
      <c r="H3" s="46">
        <v>44451</v>
      </c>
      <c r="I3" s="28"/>
      <c r="J3" s="28"/>
      <c r="K3" s="28"/>
      <c r="L3" s="24"/>
    </row>
    <row r="4" spans="1:22" ht="16.5" thickBot="1">
      <c r="A4" s="49">
        <v>1</v>
      </c>
      <c r="B4" s="50" t="s">
        <v>22</v>
      </c>
      <c r="C4" s="51">
        <v>350</v>
      </c>
      <c r="D4" s="51">
        <v>200</v>
      </c>
      <c r="E4" s="51"/>
      <c r="F4" s="51"/>
      <c r="G4" s="52"/>
      <c r="H4" s="51"/>
      <c r="I4" s="53">
        <f>G4+H4</f>
        <v>0</v>
      </c>
      <c r="J4" s="53">
        <f>C4+E4</f>
        <v>350</v>
      </c>
      <c r="K4" s="53">
        <f>D4+F4</f>
        <v>200</v>
      </c>
      <c r="L4" s="54">
        <f>SUM(I4:K4)</f>
        <v>550</v>
      </c>
      <c r="V4" s="39">
        <f>L4</f>
        <v>550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V4"/>
  <sheetViews>
    <sheetView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7" bestFit="1" customWidth="1"/>
    <col min="3" max="3" width="8.421875" style="3" bestFit="1" customWidth="1"/>
    <col min="4" max="5" width="8.421875" style="4" bestFit="1" customWidth="1"/>
    <col min="6" max="6" width="8.421875" style="3" bestFit="1" customWidth="1"/>
    <col min="7" max="8" width="8.421875" style="4" bestFit="1" customWidth="1"/>
    <col min="9" max="10" width="9.00390625" style="8" bestFit="1" customWidth="1"/>
    <col min="11" max="11" width="7.57421875" style="8" bestFit="1" customWidth="1"/>
    <col min="12" max="12" width="9.00390625" style="6" bestFit="1" customWidth="1"/>
    <col min="13" max="13" width="19.00390625" style="7" customWidth="1"/>
    <col min="14" max="178" width="9.28125" style="7" customWidth="1"/>
    <col min="179" max="16384" width="9.140625" style="7" customWidth="1"/>
  </cols>
  <sheetData>
    <row r="1" spans="1:12" s="9" customFormat="1" ht="12.75">
      <c r="A1" s="13" t="s">
        <v>0</v>
      </c>
      <c r="B1" s="11" t="s">
        <v>1</v>
      </c>
      <c r="C1" s="41" t="s">
        <v>25</v>
      </c>
      <c r="D1" s="10" t="s">
        <v>25</v>
      </c>
      <c r="E1" s="41" t="s">
        <v>12</v>
      </c>
      <c r="F1" s="41" t="s">
        <v>12</v>
      </c>
      <c r="G1" s="41" t="s">
        <v>10</v>
      </c>
      <c r="H1" s="44" t="s">
        <v>26</v>
      </c>
      <c r="I1" s="21"/>
      <c r="J1" s="21"/>
      <c r="K1" s="21"/>
      <c r="L1" s="23"/>
    </row>
    <row r="2" spans="1:12" s="9" customFormat="1" ht="12.75">
      <c r="A2" s="14"/>
      <c r="B2" s="12" t="s">
        <v>2</v>
      </c>
      <c r="C2" s="42" t="s">
        <v>4</v>
      </c>
      <c r="D2" s="42" t="s">
        <v>5</v>
      </c>
      <c r="E2" s="40" t="s">
        <v>4</v>
      </c>
      <c r="F2" s="40" t="s">
        <v>5</v>
      </c>
      <c r="G2" s="42" t="s">
        <v>3</v>
      </c>
      <c r="H2" s="45" t="s">
        <v>3</v>
      </c>
      <c r="I2" s="22" t="s">
        <v>6</v>
      </c>
      <c r="J2" s="22" t="s">
        <v>7</v>
      </c>
      <c r="K2" s="22" t="s">
        <v>8</v>
      </c>
      <c r="L2" s="24" t="s">
        <v>9</v>
      </c>
    </row>
    <row r="3" spans="1:12" s="15" customFormat="1" ht="15.75" thickBot="1">
      <c r="A3" s="19"/>
      <c r="B3" s="29"/>
      <c r="C3" s="43">
        <v>44352</v>
      </c>
      <c r="D3" s="20">
        <v>44353</v>
      </c>
      <c r="E3" s="43">
        <v>44429</v>
      </c>
      <c r="F3" s="43">
        <v>44430</v>
      </c>
      <c r="G3" s="43">
        <v>44437</v>
      </c>
      <c r="H3" s="46">
        <v>44451</v>
      </c>
      <c r="I3" s="28"/>
      <c r="J3" s="28"/>
      <c r="K3" s="28"/>
      <c r="L3" s="24"/>
    </row>
    <row r="4" spans="1:22" ht="15" thickBot="1">
      <c r="A4" s="49">
        <v>1</v>
      </c>
      <c r="B4" s="56" t="s">
        <v>28</v>
      </c>
      <c r="C4" s="51"/>
      <c r="D4" s="51"/>
      <c r="E4" s="51">
        <v>350</v>
      </c>
      <c r="F4" s="51">
        <v>200</v>
      </c>
      <c r="G4" s="52">
        <v>350</v>
      </c>
      <c r="H4" s="51"/>
      <c r="I4" s="53">
        <f>G4+H4</f>
        <v>350</v>
      </c>
      <c r="J4" s="53">
        <f>C4+E4</f>
        <v>350</v>
      </c>
      <c r="K4" s="53">
        <f>D4+F4</f>
        <v>200</v>
      </c>
      <c r="L4" s="54">
        <f>SUM(I4:K4)</f>
        <v>900</v>
      </c>
      <c r="V4" s="39">
        <f>L4</f>
        <v>900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V6"/>
  <sheetViews>
    <sheetView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7" bestFit="1" customWidth="1"/>
    <col min="3" max="3" width="8.421875" style="3" bestFit="1" customWidth="1"/>
    <col min="4" max="5" width="8.421875" style="4" bestFit="1" customWidth="1"/>
    <col min="6" max="6" width="8.421875" style="3" bestFit="1" customWidth="1"/>
    <col min="7" max="8" width="8.421875" style="4" bestFit="1" customWidth="1"/>
    <col min="9" max="10" width="9.00390625" style="8" bestFit="1" customWidth="1"/>
    <col min="11" max="11" width="7.57421875" style="8" bestFit="1" customWidth="1"/>
    <col min="12" max="12" width="9.00390625" style="6" bestFit="1" customWidth="1"/>
    <col min="13" max="13" width="19.00390625" style="7" customWidth="1"/>
    <col min="14" max="178" width="9.28125" style="7" customWidth="1"/>
    <col min="179" max="16384" width="9.140625" style="7" customWidth="1"/>
  </cols>
  <sheetData>
    <row r="1" spans="1:12" s="9" customFormat="1" ht="12.75">
      <c r="A1" s="13" t="s">
        <v>0</v>
      </c>
      <c r="B1" s="11" t="s">
        <v>1</v>
      </c>
      <c r="C1" s="41" t="s">
        <v>25</v>
      </c>
      <c r="D1" s="10" t="s">
        <v>25</v>
      </c>
      <c r="E1" s="41" t="s">
        <v>12</v>
      </c>
      <c r="F1" s="41" t="s">
        <v>12</v>
      </c>
      <c r="G1" s="41" t="s">
        <v>10</v>
      </c>
      <c r="H1" s="44" t="s">
        <v>26</v>
      </c>
      <c r="I1" s="21"/>
      <c r="J1" s="21"/>
      <c r="K1" s="21"/>
      <c r="L1" s="23"/>
    </row>
    <row r="2" spans="1:12" s="9" customFormat="1" ht="12.75">
      <c r="A2" s="14"/>
      <c r="B2" s="12" t="s">
        <v>2</v>
      </c>
      <c r="C2" s="42" t="s">
        <v>4</v>
      </c>
      <c r="D2" s="42" t="s">
        <v>5</v>
      </c>
      <c r="E2" s="40" t="s">
        <v>4</v>
      </c>
      <c r="F2" s="40" t="s">
        <v>5</v>
      </c>
      <c r="G2" s="42" t="s">
        <v>3</v>
      </c>
      <c r="H2" s="45" t="s">
        <v>3</v>
      </c>
      <c r="I2" s="22" t="s">
        <v>6</v>
      </c>
      <c r="J2" s="22" t="s">
        <v>7</v>
      </c>
      <c r="K2" s="22" t="s">
        <v>8</v>
      </c>
      <c r="L2" s="24" t="s">
        <v>9</v>
      </c>
    </row>
    <row r="3" spans="1:12" s="15" customFormat="1" ht="15.75" thickBot="1">
      <c r="A3" s="19"/>
      <c r="B3" s="29"/>
      <c r="C3" s="43">
        <v>44352</v>
      </c>
      <c r="D3" s="20">
        <v>44353</v>
      </c>
      <c r="E3" s="43">
        <v>44429</v>
      </c>
      <c r="F3" s="43">
        <v>44430</v>
      </c>
      <c r="G3" s="43">
        <v>44437</v>
      </c>
      <c r="H3" s="46">
        <v>44451</v>
      </c>
      <c r="I3" s="28"/>
      <c r="J3" s="28"/>
      <c r="K3" s="28"/>
      <c r="L3" s="24"/>
    </row>
    <row r="4" spans="1:22" ht="15.75">
      <c r="A4" s="16">
        <v>1</v>
      </c>
      <c r="B4" s="25" t="s">
        <v>14</v>
      </c>
      <c r="C4" s="5">
        <v>301</v>
      </c>
      <c r="D4" s="5">
        <v>184</v>
      </c>
      <c r="E4" s="5">
        <v>322</v>
      </c>
      <c r="F4" s="5">
        <v>184</v>
      </c>
      <c r="G4" s="47">
        <v>322</v>
      </c>
      <c r="H4" s="5">
        <v>322</v>
      </c>
      <c r="I4" s="31">
        <f>G4+H4</f>
        <v>644</v>
      </c>
      <c r="J4" s="31">
        <f aca="true" t="shared" si="0" ref="J4:K6">C4+E4</f>
        <v>623</v>
      </c>
      <c r="K4" s="31">
        <f t="shared" si="0"/>
        <v>368</v>
      </c>
      <c r="L4" s="33">
        <f>SUM(I4:K4)</f>
        <v>1635</v>
      </c>
      <c r="V4" s="39">
        <f>L4</f>
        <v>1635</v>
      </c>
    </row>
    <row r="5" spans="1:22" ht="14.25">
      <c r="A5" s="17">
        <v>2</v>
      </c>
      <c r="B5" s="36" t="s">
        <v>15</v>
      </c>
      <c r="C5" s="1">
        <v>350</v>
      </c>
      <c r="D5" s="1"/>
      <c r="E5" s="1">
        <v>350</v>
      </c>
      <c r="F5" s="1">
        <v>200</v>
      </c>
      <c r="G5" s="38">
        <v>350</v>
      </c>
      <c r="H5" s="1">
        <v>350</v>
      </c>
      <c r="I5" s="30">
        <f>G5+H5</f>
        <v>700</v>
      </c>
      <c r="J5" s="30">
        <f t="shared" si="0"/>
        <v>700</v>
      </c>
      <c r="K5" s="30">
        <f t="shared" si="0"/>
        <v>200</v>
      </c>
      <c r="L5" s="35">
        <f>SUM(I5:K5)</f>
        <v>1600</v>
      </c>
      <c r="V5" s="39">
        <f>L5</f>
        <v>1600</v>
      </c>
    </row>
    <row r="6" spans="1:22" ht="16.5" thickBot="1">
      <c r="A6" s="18">
        <v>3</v>
      </c>
      <c r="B6" s="55" t="s">
        <v>24</v>
      </c>
      <c r="C6" s="2">
        <v>322</v>
      </c>
      <c r="D6" s="2">
        <v>200</v>
      </c>
      <c r="E6" s="2"/>
      <c r="F6" s="2"/>
      <c r="G6" s="48"/>
      <c r="H6" s="2"/>
      <c r="I6" s="32">
        <f>G6+H6</f>
        <v>0</v>
      </c>
      <c r="J6" s="32">
        <f t="shared" si="0"/>
        <v>322</v>
      </c>
      <c r="K6" s="32">
        <f t="shared" si="0"/>
        <v>200</v>
      </c>
      <c r="L6" s="34">
        <f>SUM(I6:K6)</f>
        <v>522</v>
      </c>
      <c r="V6" s="39">
        <f>L6</f>
        <v>522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V6"/>
  <sheetViews>
    <sheetView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6" bestFit="1" customWidth="1"/>
    <col min="2" max="2" width="28.421875" style="27" bestFit="1" customWidth="1"/>
    <col min="3" max="3" width="8.421875" style="3" bestFit="1" customWidth="1"/>
    <col min="4" max="5" width="8.421875" style="4" bestFit="1" customWidth="1"/>
    <col min="6" max="6" width="8.421875" style="3" bestFit="1" customWidth="1"/>
    <col min="7" max="8" width="8.421875" style="4" bestFit="1" customWidth="1"/>
    <col min="9" max="10" width="9.00390625" style="8" bestFit="1" customWidth="1"/>
    <col min="11" max="11" width="7.57421875" style="8" bestFit="1" customWidth="1"/>
    <col min="12" max="12" width="9.00390625" style="6" bestFit="1" customWidth="1"/>
    <col min="13" max="13" width="19.00390625" style="7" customWidth="1"/>
    <col min="14" max="178" width="9.28125" style="7" customWidth="1"/>
    <col min="179" max="16384" width="9.140625" style="7" customWidth="1"/>
  </cols>
  <sheetData>
    <row r="1" spans="1:12" s="9" customFormat="1" ht="12.75">
      <c r="A1" s="13" t="s">
        <v>0</v>
      </c>
      <c r="B1" s="11" t="s">
        <v>1</v>
      </c>
      <c r="C1" s="41" t="s">
        <v>25</v>
      </c>
      <c r="D1" s="10" t="s">
        <v>25</v>
      </c>
      <c r="E1" s="41" t="s">
        <v>12</v>
      </c>
      <c r="F1" s="41" t="s">
        <v>12</v>
      </c>
      <c r="G1" s="41" t="s">
        <v>10</v>
      </c>
      <c r="H1" s="44" t="s">
        <v>26</v>
      </c>
      <c r="I1" s="21"/>
      <c r="J1" s="21"/>
      <c r="K1" s="21"/>
      <c r="L1" s="23"/>
    </row>
    <row r="2" spans="1:12" s="9" customFormat="1" ht="12.75">
      <c r="A2" s="14"/>
      <c r="B2" s="12" t="s">
        <v>2</v>
      </c>
      <c r="C2" s="42" t="s">
        <v>4</v>
      </c>
      <c r="D2" s="42" t="s">
        <v>5</v>
      </c>
      <c r="E2" s="40" t="s">
        <v>4</v>
      </c>
      <c r="F2" s="40" t="s">
        <v>5</v>
      </c>
      <c r="G2" s="42" t="s">
        <v>3</v>
      </c>
      <c r="H2" s="45" t="s">
        <v>3</v>
      </c>
      <c r="I2" s="22" t="s">
        <v>6</v>
      </c>
      <c r="J2" s="22" t="s">
        <v>7</v>
      </c>
      <c r="K2" s="22" t="s">
        <v>8</v>
      </c>
      <c r="L2" s="24" t="s">
        <v>9</v>
      </c>
    </row>
    <row r="3" spans="1:12" s="15" customFormat="1" ht="15.75" thickBot="1">
      <c r="A3" s="19"/>
      <c r="B3" s="29"/>
      <c r="C3" s="43">
        <v>44352</v>
      </c>
      <c r="D3" s="20">
        <v>44353</v>
      </c>
      <c r="E3" s="43">
        <v>44429</v>
      </c>
      <c r="F3" s="43">
        <v>44430</v>
      </c>
      <c r="G3" s="43">
        <v>44437</v>
      </c>
      <c r="H3" s="46">
        <v>44451</v>
      </c>
      <c r="I3" s="28"/>
      <c r="J3" s="28"/>
      <c r="K3" s="28"/>
      <c r="L3" s="24"/>
    </row>
    <row r="4" spans="1:22" ht="15.75">
      <c r="A4" s="16">
        <v>1</v>
      </c>
      <c r="B4" s="25" t="s">
        <v>19</v>
      </c>
      <c r="C4" s="5">
        <v>350</v>
      </c>
      <c r="D4" s="5">
        <v>200</v>
      </c>
      <c r="E4" s="5">
        <v>350</v>
      </c>
      <c r="F4" s="5">
        <v>200</v>
      </c>
      <c r="G4" s="47">
        <v>350</v>
      </c>
      <c r="H4" s="5"/>
      <c r="I4" s="31">
        <f>G4+H4</f>
        <v>350</v>
      </c>
      <c r="J4" s="31">
        <f>C4+E4</f>
        <v>700</v>
      </c>
      <c r="K4" s="31">
        <f>D4+F4</f>
        <v>400</v>
      </c>
      <c r="L4" s="33">
        <f>SUM(I4:K4)</f>
        <v>1450</v>
      </c>
      <c r="V4" s="39">
        <f>L4</f>
        <v>1450</v>
      </c>
    </row>
    <row r="5" spans="1:22" ht="15.75">
      <c r="A5" s="57">
        <v>2</v>
      </c>
      <c r="B5" s="58" t="s">
        <v>27</v>
      </c>
      <c r="C5" s="59"/>
      <c r="D5" s="59"/>
      <c r="E5" s="59">
        <v>322</v>
      </c>
      <c r="F5" s="59">
        <v>184</v>
      </c>
      <c r="G5" s="60"/>
      <c r="H5" s="59"/>
      <c r="I5" s="40">
        <f>G5+H5</f>
        <v>0</v>
      </c>
      <c r="J5" s="40">
        <f>C5+E5</f>
        <v>322</v>
      </c>
      <c r="K5" s="40">
        <f>D5+F5</f>
        <v>184</v>
      </c>
      <c r="L5" s="61">
        <f>SUM(I5:K5)</f>
        <v>506</v>
      </c>
      <c r="V5" s="39">
        <f>L5</f>
        <v>506</v>
      </c>
    </row>
    <row r="6" spans="1:22" ht="16.5" thickBot="1">
      <c r="A6" s="18">
        <v>3</v>
      </c>
      <c r="B6" s="55" t="s">
        <v>31</v>
      </c>
      <c r="C6" s="2"/>
      <c r="D6" s="2"/>
      <c r="E6" s="2"/>
      <c r="F6" s="2"/>
      <c r="G6" s="48"/>
      <c r="H6" s="2">
        <v>350</v>
      </c>
      <c r="I6" s="32"/>
      <c r="J6" s="32"/>
      <c r="K6" s="32"/>
      <c r="L6" s="34"/>
      <c r="V6" s="39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Peška Libor</cp:lastModifiedBy>
  <cp:lastPrinted>2017-06-13T17:31:26Z</cp:lastPrinted>
  <dcterms:created xsi:type="dcterms:W3CDTF">1999-05-11T19:05:06Z</dcterms:created>
  <dcterms:modified xsi:type="dcterms:W3CDTF">2021-09-16T05:37:09Z</dcterms:modified>
  <cp:category/>
  <cp:version/>
  <cp:contentType/>
  <cp:contentStatus/>
</cp:coreProperties>
</file>