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45" windowHeight="8910" activeTab="0"/>
  </bookViews>
  <sheets>
    <sheet name="C1" sheetId="1" r:id="rId1"/>
    <sheet name="K1Ž" sheetId="2" r:id="rId2"/>
    <sheet name="C2" sheetId="3" r:id="rId3"/>
    <sheet name="K1M" sheetId="4" r:id="rId4"/>
  </sheets>
  <definedNames/>
  <calcPr fullCalcOnLoad="1"/>
</workbook>
</file>

<file path=xl/sharedStrings.xml><?xml version="1.0" encoding="utf-8"?>
<sst xmlns="http://schemas.openxmlformats.org/spreadsheetml/2006/main" count="410" uniqueCount="194">
  <si>
    <t>Olomouc</t>
  </si>
  <si>
    <t>USK Pha</t>
  </si>
  <si>
    <t>Roudnice</t>
  </si>
  <si>
    <t>S.Žižkov</t>
  </si>
  <si>
    <t>Sušice</t>
  </si>
  <si>
    <t>SK VS ČB</t>
  </si>
  <si>
    <t>Č.Lípa</t>
  </si>
  <si>
    <t>Tůma Martin</t>
  </si>
  <si>
    <t>Jablonec</t>
  </si>
  <si>
    <t>Míka Viktor</t>
  </si>
  <si>
    <t>KVS HK</t>
  </si>
  <si>
    <t>Klášter.</t>
  </si>
  <si>
    <t>Sláv.KV</t>
  </si>
  <si>
    <t>KK Opava</t>
  </si>
  <si>
    <t>Nováček Michal</t>
  </si>
  <si>
    <t>L.Žatec</t>
  </si>
  <si>
    <t>Reichenauer Ant.</t>
  </si>
  <si>
    <t>Kašpar Martin</t>
  </si>
  <si>
    <t>Kralupy</t>
  </si>
  <si>
    <t>Kulhánek Jan</t>
  </si>
  <si>
    <t>Voves Ladislav</t>
  </si>
  <si>
    <t>Daněk Aleš</t>
  </si>
  <si>
    <t>Ostrava</t>
  </si>
  <si>
    <t>Christov Ivan</t>
  </si>
  <si>
    <t>Dandová Anna</t>
  </si>
  <si>
    <t>Foukal Pavel</t>
  </si>
  <si>
    <t>Polívková Hana</t>
  </si>
  <si>
    <t>Blovice</t>
  </si>
  <si>
    <t>Benátky</t>
  </si>
  <si>
    <t>Weber Oldřich</t>
  </si>
  <si>
    <t>Dukla B.</t>
  </si>
  <si>
    <t>Zdráhal Jan</t>
  </si>
  <si>
    <t>Busta Jan</t>
  </si>
  <si>
    <t>Vlček Jan</t>
  </si>
  <si>
    <t>HubertKV</t>
  </si>
  <si>
    <t>Pražan Milan</t>
  </si>
  <si>
    <t>Bílý Petr</t>
  </si>
  <si>
    <t>Dupal Jiří</t>
  </si>
  <si>
    <t>Ornstová Eva</t>
  </si>
  <si>
    <t>Urbanová Mirka</t>
  </si>
  <si>
    <t>Rk Troja</t>
  </si>
  <si>
    <t>Stránský Lukáš</t>
  </si>
  <si>
    <t>Smažíková Markéta</t>
  </si>
  <si>
    <t>Janoušková Eva</t>
  </si>
  <si>
    <t>Herink Jiří</t>
  </si>
  <si>
    <t>Kuna Alois</t>
  </si>
  <si>
    <t>Rak Tomáš</t>
  </si>
  <si>
    <t>Vácha Viktor</t>
  </si>
  <si>
    <t>Rubín Daniel</t>
  </si>
  <si>
    <t>Galuška Vladislav</t>
  </si>
  <si>
    <t>Maslaňák Tomáš</t>
  </si>
  <si>
    <t>Tunka Ondřej</t>
  </si>
  <si>
    <t>Vojtová Veronika</t>
  </si>
  <si>
    <t>Tunková Kristýna</t>
  </si>
  <si>
    <t>Lejsalová Blanka</t>
  </si>
  <si>
    <t>Tomek Lukáš</t>
  </si>
  <si>
    <t>Zdráhal Petr</t>
  </si>
  <si>
    <t>Koplík Tomáš</t>
  </si>
  <si>
    <t>Prüher Jakub</t>
  </si>
  <si>
    <t>Fusek Radomír</t>
  </si>
  <si>
    <t>Val.Mez.</t>
  </si>
  <si>
    <t>Karlovský Ondřej</t>
  </si>
  <si>
    <t>Jáně Jakub</t>
  </si>
  <si>
    <t>Peřina Vít</t>
  </si>
  <si>
    <t>Volák Jaroslav</t>
  </si>
  <si>
    <t>Kubričan Pavel</t>
  </si>
  <si>
    <t>Kašpar Jonáš</t>
  </si>
  <si>
    <t>Šindler Marek</t>
  </si>
  <si>
    <t>Lenc Miroslav</t>
  </si>
  <si>
    <t>Kategorie C1</t>
  </si>
  <si>
    <t>Indruch Tomáš</t>
  </si>
  <si>
    <t>Ježek Stanislav</t>
  </si>
  <si>
    <t>Gebas Vítězslav</t>
  </si>
  <si>
    <t>Mašek Jan</t>
  </si>
  <si>
    <t>Pinkava Ondřej</t>
  </si>
  <si>
    <t>Jančar David</t>
  </si>
  <si>
    <t>Karásek Petr</t>
  </si>
  <si>
    <t>Havlíček Jan</t>
  </si>
  <si>
    <t>Rašek Michal</t>
  </si>
  <si>
    <t>Jáně Michal</t>
  </si>
  <si>
    <t>Malý Vojtěch</t>
  </si>
  <si>
    <t>Suchý Matěj</t>
  </si>
  <si>
    <t>Pivoňka Zdeněk</t>
  </si>
  <si>
    <t>Horš.Týn</t>
  </si>
  <si>
    <t>Škranc Jiří</t>
  </si>
  <si>
    <t>Kotva B.</t>
  </si>
  <si>
    <t>Přinda Lukáš</t>
  </si>
  <si>
    <t>Vaněk Jiří</t>
  </si>
  <si>
    <t>Janoušek Milan</t>
  </si>
  <si>
    <t>Hradílek Václav</t>
  </si>
  <si>
    <t>Šrámek Michal</t>
  </si>
  <si>
    <t>Kategorie K1Ž</t>
  </si>
  <si>
    <t>Pavelková Irena</t>
  </si>
  <si>
    <t>Řihošková Marie</t>
  </si>
  <si>
    <t>Sadilová Marcela</t>
  </si>
  <si>
    <t>Hilgertová Štěpána</t>
  </si>
  <si>
    <t>Hošková Kateřina</t>
  </si>
  <si>
    <t>Kudějová Kateřina</t>
  </si>
  <si>
    <t>Grossmannová Zd.</t>
  </si>
  <si>
    <t>Šmejkalová Šarka</t>
  </si>
  <si>
    <t>Slováková Petra</t>
  </si>
  <si>
    <t>Kašparová Anna</t>
  </si>
  <si>
    <t>Kategorie C2</t>
  </si>
  <si>
    <t>Jiras Marek</t>
  </si>
  <si>
    <t>Máder Tomáš</t>
  </si>
  <si>
    <t>Volf Jaroslav</t>
  </si>
  <si>
    <t>Štěpánek Ondřej</t>
  </si>
  <si>
    <t>Pospíšil Jaroslav</t>
  </si>
  <si>
    <t>Vlček Ladislav</t>
  </si>
  <si>
    <t>Hammer Martin</t>
  </si>
  <si>
    <t>Vrzáň Jakub</t>
  </si>
  <si>
    <t>Sehnal Štěpán</t>
  </si>
  <si>
    <t>Pořádek Milan</t>
  </si>
  <si>
    <t>Kabrhel Václav</t>
  </si>
  <si>
    <t>Klimuškin Pavel</t>
  </si>
  <si>
    <t>Gotvald Robert</t>
  </si>
  <si>
    <t>Postřimovský Marc.</t>
  </si>
  <si>
    <t>Kopťák Daniel</t>
  </si>
  <si>
    <t>Kategorie K1M</t>
  </si>
  <si>
    <t>Raab Ondřej</t>
  </si>
  <si>
    <t>Pišvejc Ivan</t>
  </si>
  <si>
    <t>Kobes Tomáš</t>
  </si>
  <si>
    <t>Kubričan Lukáš</t>
  </si>
  <si>
    <t>Beneš Jindřich</t>
  </si>
  <si>
    <t>Kobes Jan</t>
  </si>
  <si>
    <t>Hilgert Luboš</t>
  </si>
  <si>
    <t>Hradílek Vavřinec</t>
  </si>
  <si>
    <t>Řejha Jiří</t>
  </si>
  <si>
    <t>Buchtel Martin</t>
  </si>
  <si>
    <t>Hubert KV</t>
  </si>
  <si>
    <t>Mrůzek David</t>
  </si>
  <si>
    <t>Buchtel Michal</t>
  </si>
  <si>
    <t>Přindiš Vít</t>
  </si>
  <si>
    <t>Taišl Filip</t>
  </si>
  <si>
    <t>Vondra Jan</t>
  </si>
  <si>
    <t>Suchý Ondřej</t>
  </si>
  <si>
    <t>Waloszek Jakub</t>
  </si>
  <si>
    <t>Božek Radim</t>
  </si>
  <si>
    <t>Neugebauer Rom.</t>
  </si>
  <si>
    <t>2+</t>
  </si>
  <si>
    <t>Chmátal Petr</t>
  </si>
  <si>
    <t>Zajíc Ondřej</t>
  </si>
  <si>
    <t>Šíp Milan</t>
  </si>
  <si>
    <t>Šenk Marek</t>
  </si>
  <si>
    <t>KK Brand</t>
  </si>
  <si>
    <t>celkem</t>
  </si>
  <si>
    <t>MČR</t>
  </si>
  <si>
    <t>Proks Jakub</t>
  </si>
  <si>
    <t>Žel.Brod</t>
  </si>
  <si>
    <t>Lhota Zbyšek</t>
  </si>
  <si>
    <t>Hubertus</t>
  </si>
  <si>
    <t>Jordán František</t>
  </si>
  <si>
    <t>SKVeselí</t>
  </si>
  <si>
    <t>Říha Martin</t>
  </si>
  <si>
    <t>Morkes Jan</t>
  </si>
  <si>
    <t>Pešek Michal</t>
  </si>
  <si>
    <t>Hamplová Eva</t>
  </si>
  <si>
    <t>Benešová Martina</t>
  </si>
  <si>
    <t>Veselá Linda</t>
  </si>
  <si>
    <t>Tech.Pha</t>
  </si>
  <si>
    <t>Bustová Anna</t>
  </si>
  <si>
    <t>Drahozalová Jana</t>
  </si>
  <si>
    <t>Zástěrová Pavlína</t>
  </si>
  <si>
    <t>So Písek</t>
  </si>
  <si>
    <t>Zimová Marie</t>
  </si>
  <si>
    <t>Medřický Ludvík</t>
  </si>
  <si>
    <t>Macášek Tomáš</t>
  </si>
  <si>
    <t>Bechyně</t>
  </si>
  <si>
    <t>Smažík Jiří</t>
  </si>
  <si>
    <t>Mrůzek Kamil</t>
  </si>
  <si>
    <t>Jakeš Tomáš</t>
  </si>
  <si>
    <t>Č.Krumlov</t>
  </si>
  <si>
    <t>Ornst Zdeněk</t>
  </si>
  <si>
    <t>Veltrusy</t>
  </si>
  <si>
    <t>Troja</t>
  </si>
  <si>
    <t>Špindl</t>
  </si>
  <si>
    <t>Trnávka</t>
  </si>
  <si>
    <t>Lipno</t>
  </si>
  <si>
    <t>Cuc Michal</t>
  </si>
  <si>
    <t>Hojda Jakub</t>
  </si>
  <si>
    <t>Galušková Karolína</t>
  </si>
  <si>
    <t>Jančová Monika</t>
  </si>
  <si>
    <t>Vlašim</t>
  </si>
  <si>
    <t>Hájek Michal</t>
  </si>
  <si>
    <t>Šupolík Luboš</t>
  </si>
  <si>
    <t>Prell Pavel</t>
  </si>
  <si>
    <t>Strnad Jaroslav</t>
  </si>
  <si>
    <t>Bouzek Ondřej</t>
  </si>
  <si>
    <t>Kočí Martin</t>
  </si>
  <si>
    <t>Hajdučík Mir.</t>
  </si>
  <si>
    <t>Sláv.HK</t>
  </si>
  <si>
    <t>Renčín Tomáš</t>
  </si>
  <si>
    <t>Zverka Petr</t>
  </si>
  <si>
    <t>Ebel Matyáš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</si>
</sst>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4"/>
      <name val="Arial CE"/>
      <family val="2"/>
    </font>
    <font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 indent="1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left" inden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1"/>
    </xf>
    <xf numFmtId="0" fontId="7" fillId="0" borderId="0" xfId="0" applyFont="1" applyBorder="1" applyAlignment="1">
      <alignment horizontal="right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left" indent="1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left"/>
    </xf>
    <xf numFmtId="1" fontId="0" fillId="0" borderId="0" xfId="0" applyNumberFormat="1" applyAlignment="1">
      <alignment horizontal="left" inden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0" fillId="33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A44" sqref="A44:IV45"/>
    </sheetView>
  </sheetViews>
  <sheetFormatPr defaultColWidth="9.00390625" defaultRowHeight="12.75"/>
  <cols>
    <col min="1" max="1" width="3.75390625" style="9" customWidth="1"/>
    <col min="2" max="2" width="7.375" style="8" customWidth="1"/>
    <col min="3" max="3" width="16.375" style="8" customWidth="1"/>
    <col min="4" max="4" width="4.25390625" style="8" customWidth="1"/>
    <col min="5" max="5" width="3.875" style="8" customWidth="1"/>
    <col min="6" max="6" width="11.625" style="8" customWidth="1"/>
    <col min="7" max="16" width="4.25390625" style="7" customWidth="1"/>
    <col min="17" max="19" width="4.25390625" style="8" hidden="1" customWidth="1"/>
    <col min="20" max="20" width="9.125" style="9" customWidth="1"/>
    <col min="21" max="16384" width="9.125" style="8" customWidth="1"/>
  </cols>
  <sheetData>
    <row r="1" spans="3:20" ht="18">
      <c r="C1" s="19" t="s">
        <v>69</v>
      </c>
      <c r="D1" s="13"/>
      <c r="E1" s="13"/>
      <c r="G1" s="54" t="s">
        <v>173</v>
      </c>
      <c r="H1" s="54"/>
      <c r="I1" s="54" t="s">
        <v>174</v>
      </c>
      <c r="J1" s="54"/>
      <c r="K1" s="54" t="s">
        <v>175</v>
      </c>
      <c r="L1" s="54"/>
      <c r="M1" s="55" t="s">
        <v>176</v>
      </c>
      <c r="N1" s="55"/>
      <c r="O1" s="33" t="s">
        <v>177</v>
      </c>
      <c r="P1" s="20" t="s">
        <v>146</v>
      </c>
      <c r="Q1" s="13"/>
      <c r="R1" s="13"/>
      <c r="S1" s="13"/>
      <c r="T1" s="21" t="s">
        <v>145</v>
      </c>
    </row>
    <row r="2" spans="1:20" ht="15" customHeight="1">
      <c r="A2" s="1">
        <v>1</v>
      </c>
      <c r="B2" s="10">
        <v>9035</v>
      </c>
      <c r="C2" s="11" t="s">
        <v>71</v>
      </c>
      <c r="D2" s="12">
        <v>76</v>
      </c>
      <c r="E2" s="12">
        <v>1</v>
      </c>
      <c r="F2" s="22" t="s">
        <v>1</v>
      </c>
      <c r="G2" s="53">
        <v>75</v>
      </c>
      <c r="H2" s="53">
        <v>75</v>
      </c>
      <c r="I2" s="28">
        <v>0</v>
      </c>
      <c r="J2" s="28">
        <v>0</v>
      </c>
      <c r="K2" s="28">
        <v>0</v>
      </c>
      <c r="L2" s="28">
        <v>0</v>
      </c>
      <c r="M2" s="28">
        <v>0</v>
      </c>
      <c r="N2" s="28">
        <v>0</v>
      </c>
      <c r="O2" s="28">
        <v>0</v>
      </c>
      <c r="P2" s="28">
        <v>0</v>
      </c>
      <c r="Q2" s="8">
        <f>MIN(G2:P2)</f>
        <v>0</v>
      </c>
      <c r="R2" s="8">
        <f>SMALL(G2:P2,2)</f>
        <v>0</v>
      </c>
      <c r="S2" s="8">
        <f>SMALL(G2:P2,3)</f>
        <v>0</v>
      </c>
      <c r="T2" s="9">
        <f>SUM(G2:P2)-Q2-R2-S2</f>
        <v>150</v>
      </c>
    </row>
    <row r="3" spans="1:20" ht="15" customHeight="1">
      <c r="A3" s="1">
        <v>2</v>
      </c>
      <c r="B3" s="10">
        <v>9033</v>
      </c>
      <c r="C3" s="11" t="s">
        <v>73</v>
      </c>
      <c r="D3" s="12">
        <v>78</v>
      </c>
      <c r="E3" s="12">
        <v>1</v>
      </c>
      <c r="F3" s="22" t="s">
        <v>1</v>
      </c>
      <c r="G3" s="28">
        <v>68</v>
      </c>
      <c r="H3" s="28">
        <v>62</v>
      </c>
      <c r="I3" s="28">
        <v>0</v>
      </c>
      <c r="J3" s="28">
        <v>0</v>
      </c>
      <c r="K3" s="28">
        <v>0</v>
      </c>
      <c r="L3" s="28">
        <v>0</v>
      </c>
      <c r="M3" s="28">
        <v>0</v>
      </c>
      <c r="N3" s="28">
        <v>0</v>
      </c>
      <c r="O3" s="28">
        <v>0</v>
      </c>
      <c r="P3" s="28">
        <v>0</v>
      </c>
      <c r="Q3" s="8">
        <f aca="true" t="shared" si="0" ref="Q3:Q41">MIN(G3:P3)</f>
        <v>0</v>
      </c>
      <c r="R3" s="8">
        <f aca="true" t="shared" si="1" ref="R3:R41">SMALL(G3:P3,2)</f>
        <v>0</v>
      </c>
      <c r="S3" s="8">
        <f aca="true" t="shared" si="2" ref="S3:S41">SMALL(G3:P3,3)</f>
        <v>0</v>
      </c>
      <c r="T3" s="9">
        <f aca="true" t="shared" si="3" ref="T3:T41">SUM(G3:P3)-Q3-R3-S3</f>
        <v>130</v>
      </c>
    </row>
    <row r="4" spans="1:20" ht="15" customHeight="1">
      <c r="A4" s="1">
        <v>3</v>
      </c>
      <c r="B4" s="10">
        <v>12016</v>
      </c>
      <c r="C4" s="11" t="s">
        <v>70</v>
      </c>
      <c r="D4" s="12">
        <v>76</v>
      </c>
      <c r="E4" s="12">
        <v>1</v>
      </c>
      <c r="F4" s="22" t="s">
        <v>30</v>
      </c>
      <c r="G4" s="28">
        <v>53</v>
      </c>
      <c r="H4" s="28">
        <v>68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8">
        <f t="shared" si="0"/>
        <v>0</v>
      </c>
      <c r="R4" s="8">
        <f t="shared" si="1"/>
        <v>0</v>
      </c>
      <c r="S4" s="8">
        <f t="shared" si="2"/>
        <v>0</v>
      </c>
      <c r="T4" s="9">
        <f t="shared" si="3"/>
        <v>121</v>
      </c>
    </row>
    <row r="5" spans="1:20" ht="15" customHeight="1">
      <c r="A5" s="1">
        <v>4</v>
      </c>
      <c r="B5" s="10">
        <v>9032</v>
      </c>
      <c r="C5" s="11" t="s">
        <v>72</v>
      </c>
      <c r="D5" s="12">
        <v>84</v>
      </c>
      <c r="E5" s="12">
        <v>1</v>
      </c>
      <c r="F5" s="22" t="s">
        <v>1</v>
      </c>
      <c r="G5" s="28">
        <v>62</v>
      </c>
      <c r="H5" s="28">
        <v>57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8">
        <f t="shared" si="0"/>
        <v>0</v>
      </c>
      <c r="R5" s="8">
        <f t="shared" si="1"/>
        <v>0</v>
      </c>
      <c r="S5" s="8">
        <f t="shared" si="2"/>
        <v>0</v>
      </c>
      <c r="T5" s="9">
        <f t="shared" si="3"/>
        <v>119</v>
      </c>
    </row>
    <row r="6" spans="1:20" ht="15" customHeight="1">
      <c r="A6" s="1">
        <v>5</v>
      </c>
      <c r="B6" s="10">
        <v>9018</v>
      </c>
      <c r="C6" s="11" t="s">
        <v>76</v>
      </c>
      <c r="D6" s="12">
        <v>86</v>
      </c>
      <c r="E6" s="12">
        <v>1</v>
      </c>
      <c r="F6" s="22" t="s">
        <v>1</v>
      </c>
      <c r="G6" s="28">
        <v>57</v>
      </c>
      <c r="H6" s="28">
        <v>53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8">
        <f t="shared" si="0"/>
        <v>0</v>
      </c>
      <c r="R6" s="8">
        <f t="shared" si="1"/>
        <v>0</v>
      </c>
      <c r="S6" s="8">
        <f t="shared" si="2"/>
        <v>0</v>
      </c>
      <c r="T6" s="9">
        <f t="shared" si="3"/>
        <v>110</v>
      </c>
    </row>
    <row r="7" spans="1:20" ht="15" customHeight="1">
      <c r="A7" s="1">
        <v>6</v>
      </c>
      <c r="B7" s="10">
        <v>12044</v>
      </c>
      <c r="C7" s="11" t="s">
        <v>25</v>
      </c>
      <c r="D7" s="12">
        <v>87</v>
      </c>
      <c r="E7" s="12">
        <v>1</v>
      </c>
      <c r="F7" s="22" t="s">
        <v>30</v>
      </c>
      <c r="G7" s="28">
        <v>49</v>
      </c>
      <c r="H7" s="28">
        <v>49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8">
        <f t="shared" si="0"/>
        <v>0</v>
      </c>
      <c r="R7" s="8">
        <f t="shared" si="1"/>
        <v>0</v>
      </c>
      <c r="S7" s="8">
        <f t="shared" si="2"/>
        <v>0</v>
      </c>
      <c r="T7" s="9">
        <f t="shared" si="3"/>
        <v>98</v>
      </c>
    </row>
    <row r="8" spans="1:20" ht="15" customHeight="1">
      <c r="A8" s="1">
        <v>7</v>
      </c>
      <c r="B8" s="15">
        <v>9100</v>
      </c>
      <c r="C8" s="16" t="s">
        <v>55</v>
      </c>
      <c r="D8" s="17">
        <v>87</v>
      </c>
      <c r="E8" s="17">
        <v>1</v>
      </c>
      <c r="F8" s="18" t="s">
        <v>1</v>
      </c>
      <c r="G8" s="28">
        <v>46</v>
      </c>
      <c r="H8" s="28">
        <v>35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8">
        <f t="shared" si="0"/>
        <v>0</v>
      </c>
      <c r="R8" s="8">
        <f t="shared" si="1"/>
        <v>0</v>
      </c>
      <c r="S8" s="8">
        <f t="shared" si="2"/>
        <v>0</v>
      </c>
      <c r="T8" s="9">
        <f t="shared" si="3"/>
        <v>81</v>
      </c>
    </row>
    <row r="9" spans="1:20" ht="15" customHeight="1">
      <c r="A9" s="1">
        <v>8</v>
      </c>
      <c r="B9" s="15">
        <v>9001</v>
      </c>
      <c r="C9" s="16" t="s">
        <v>32</v>
      </c>
      <c r="D9" s="17">
        <v>89</v>
      </c>
      <c r="E9" s="17">
        <v>1</v>
      </c>
      <c r="F9" s="18" t="s">
        <v>1</v>
      </c>
      <c r="G9" s="28">
        <v>31</v>
      </c>
      <c r="H9" s="28">
        <v>46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8">
        <f t="shared" si="0"/>
        <v>0</v>
      </c>
      <c r="R9" s="8">
        <f t="shared" si="1"/>
        <v>0</v>
      </c>
      <c r="S9" s="8">
        <f t="shared" si="2"/>
        <v>0</v>
      </c>
      <c r="T9" s="9">
        <f t="shared" si="3"/>
        <v>77</v>
      </c>
    </row>
    <row r="10" spans="1:20" ht="15" customHeight="1">
      <c r="A10" s="1">
        <v>9</v>
      </c>
      <c r="B10" s="10">
        <v>12009</v>
      </c>
      <c r="C10" s="11" t="s">
        <v>81</v>
      </c>
      <c r="D10" s="12">
        <v>86</v>
      </c>
      <c r="E10" s="12">
        <v>1</v>
      </c>
      <c r="F10" s="22" t="s">
        <v>30</v>
      </c>
      <c r="G10" s="28">
        <v>37</v>
      </c>
      <c r="H10" s="28">
        <v>37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8">
        <f t="shared" si="0"/>
        <v>0</v>
      </c>
      <c r="R10" s="8">
        <f t="shared" si="1"/>
        <v>0</v>
      </c>
      <c r="S10" s="8">
        <f t="shared" si="2"/>
        <v>0</v>
      </c>
      <c r="T10" s="9">
        <f t="shared" si="3"/>
        <v>74</v>
      </c>
    </row>
    <row r="11" spans="1:20" ht="15" customHeight="1">
      <c r="A11" s="1">
        <v>10</v>
      </c>
      <c r="B11" s="10">
        <v>12039</v>
      </c>
      <c r="C11" s="11" t="s">
        <v>79</v>
      </c>
      <c r="D11" s="12">
        <v>86</v>
      </c>
      <c r="E11" s="12">
        <v>1</v>
      </c>
      <c r="F11" s="22" t="s">
        <v>30</v>
      </c>
      <c r="G11" s="28">
        <v>29</v>
      </c>
      <c r="H11" s="28">
        <v>43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8">
        <f t="shared" si="0"/>
        <v>0</v>
      </c>
      <c r="R11" s="8">
        <f t="shared" si="1"/>
        <v>0</v>
      </c>
      <c r="S11" s="8">
        <f t="shared" si="2"/>
        <v>0</v>
      </c>
      <c r="T11" s="9">
        <f t="shared" si="3"/>
        <v>72</v>
      </c>
    </row>
    <row r="12" spans="1:20" ht="15" customHeight="1">
      <c r="A12" s="1">
        <v>11</v>
      </c>
      <c r="B12" s="15">
        <v>12029</v>
      </c>
      <c r="C12" s="16" t="s">
        <v>46</v>
      </c>
      <c r="D12" s="17">
        <v>89</v>
      </c>
      <c r="E12" s="12">
        <v>1</v>
      </c>
      <c r="F12" s="18" t="s">
        <v>30</v>
      </c>
      <c r="G12" s="28">
        <v>40</v>
      </c>
      <c r="H12" s="28">
        <v>31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8">
        <f t="shared" si="0"/>
        <v>0</v>
      </c>
      <c r="R12" s="8">
        <f t="shared" si="1"/>
        <v>0</v>
      </c>
      <c r="S12" s="8">
        <f t="shared" si="2"/>
        <v>0</v>
      </c>
      <c r="T12" s="9">
        <f t="shared" si="3"/>
        <v>71</v>
      </c>
    </row>
    <row r="13" spans="1:20" ht="15" customHeight="1">
      <c r="A13" s="1">
        <v>12</v>
      </c>
      <c r="B13" s="23">
        <v>9152</v>
      </c>
      <c r="C13" s="24" t="s">
        <v>153</v>
      </c>
      <c r="D13" s="5">
        <v>92</v>
      </c>
      <c r="E13" s="17" t="s">
        <v>139</v>
      </c>
      <c r="F13" s="25" t="s">
        <v>1</v>
      </c>
      <c r="G13" s="28">
        <v>35</v>
      </c>
      <c r="H13" s="28">
        <v>27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8">
        <f t="shared" si="0"/>
        <v>0</v>
      </c>
      <c r="R13" s="8">
        <f t="shared" si="1"/>
        <v>0</v>
      </c>
      <c r="S13" s="8">
        <f t="shared" si="2"/>
        <v>0</v>
      </c>
      <c r="T13" s="9">
        <f t="shared" si="3"/>
        <v>62</v>
      </c>
    </row>
    <row r="14" spans="1:20" ht="15" customHeight="1">
      <c r="A14" s="1">
        <v>13</v>
      </c>
      <c r="B14" s="10">
        <v>12030</v>
      </c>
      <c r="C14" s="11" t="s">
        <v>78</v>
      </c>
      <c r="D14" s="12">
        <v>77</v>
      </c>
      <c r="E14" s="12">
        <v>1</v>
      </c>
      <c r="F14" s="22" t="s">
        <v>30</v>
      </c>
      <c r="G14" s="28">
        <v>25</v>
      </c>
      <c r="H14" s="28">
        <v>25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8">
        <f t="shared" si="0"/>
        <v>0</v>
      </c>
      <c r="R14" s="8">
        <f t="shared" si="1"/>
        <v>0</v>
      </c>
      <c r="S14" s="8">
        <f t="shared" si="2"/>
        <v>0</v>
      </c>
      <c r="T14" s="9">
        <f t="shared" si="3"/>
        <v>50</v>
      </c>
    </row>
    <row r="15" spans="1:20" ht="15" customHeight="1">
      <c r="A15" s="1">
        <v>14</v>
      </c>
      <c r="B15" s="15">
        <v>9048</v>
      </c>
      <c r="C15" s="16" t="s">
        <v>33</v>
      </c>
      <c r="D15" s="17">
        <v>90</v>
      </c>
      <c r="E15" s="17" t="s">
        <v>139</v>
      </c>
      <c r="F15" s="18" t="s">
        <v>1</v>
      </c>
      <c r="G15" s="28">
        <v>43</v>
      </c>
      <c r="H15" s="28">
        <v>7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8">
        <f t="shared" si="0"/>
        <v>0</v>
      </c>
      <c r="R15" s="8">
        <f t="shared" si="1"/>
        <v>0</v>
      </c>
      <c r="S15" s="8">
        <f t="shared" si="2"/>
        <v>0</v>
      </c>
      <c r="T15" s="9">
        <f t="shared" si="3"/>
        <v>50</v>
      </c>
    </row>
    <row r="16" spans="1:20" ht="15" customHeight="1">
      <c r="A16" s="1">
        <v>15</v>
      </c>
      <c r="B16" s="10">
        <v>12033</v>
      </c>
      <c r="C16" s="11" t="s">
        <v>80</v>
      </c>
      <c r="D16" s="12">
        <v>86</v>
      </c>
      <c r="E16" s="12">
        <v>1</v>
      </c>
      <c r="F16" s="22" t="s">
        <v>30</v>
      </c>
      <c r="G16" s="28">
        <v>14</v>
      </c>
      <c r="H16" s="28">
        <v>33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8">
        <f t="shared" si="0"/>
        <v>0</v>
      </c>
      <c r="R16" s="8">
        <f t="shared" si="1"/>
        <v>0</v>
      </c>
      <c r="S16" s="8">
        <f t="shared" si="2"/>
        <v>0</v>
      </c>
      <c r="T16" s="9">
        <f t="shared" si="3"/>
        <v>47</v>
      </c>
    </row>
    <row r="17" spans="1:20" ht="15" customHeight="1">
      <c r="A17" s="1">
        <v>16</v>
      </c>
      <c r="B17" s="10">
        <v>66006</v>
      </c>
      <c r="C17" s="11" t="s">
        <v>82</v>
      </c>
      <c r="D17" s="12">
        <v>82</v>
      </c>
      <c r="E17" s="12">
        <v>1</v>
      </c>
      <c r="F17" s="22" t="s">
        <v>83</v>
      </c>
      <c r="G17" s="28">
        <v>27</v>
      </c>
      <c r="H17" s="28">
        <v>19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8">
        <f t="shared" si="0"/>
        <v>0</v>
      </c>
      <c r="R17" s="8">
        <f t="shared" si="1"/>
        <v>0</v>
      </c>
      <c r="S17" s="8">
        <f t="shared" si="2"/>
        <v>0</v>
      </c>
      <c r="T17" s="9">
        <f t="shared" si="3"/>
        <v>46</v>
      </c>
    </row>
    <row r="18" spans="1:20" ht="15" customHeight="1">
      <c r="A18" s="1">
        <v>17</v>
      </c>
      <c r="B18" s="10">
        <v>12034</v>
      </c>
      <c r="C18" s="11" t="s">
        <v>74</v>
      </c>
      <c r="D18" s="12">
        <v>77</v>
      </c>
      <c r="E18" s="12">
        <v>1</v>
      </c>
      <c r="F18" s="22" t="s">
        <v>30</v>
      </c>
      <c r="G18" s="28">
        <v>0</v>
      </c>
      <c r="H18" s="28">
        <v>40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8">
        <f t="shared" si="0"/>
        <v>0</v>
      </c>
      <c r="R18" s="8">
        <f t="shared" si="1"/>
        <v>0</v>
      </c>
      <c r="S18" s="8">
        <f t="shared" si="2"/>
        <v>0</v>
      </c>
      <c r="T18" s="9">
        <f t="shared" si="3"/>
        <v>40</v>
      </c>
    </row>
    <row r="19" spans="1:20" ht="15" customHeight="1">
      <c r="A19" s="1">
        <v>18</v>
      </c>
      <c r="B19" s="15">
        <v>119013</v>
      </c>
      <c r="C19" s="16" t="s">
        <v>21</v>
      </c>
      <c r="D19" s="17">
        <v>79</v>
      </c>
      <c r="E19" s="17" t="s">
        <v>139</v>
      </c>
      <c r="F19" s="18" t="s">
        <v>0</v>
      </c>
      <c r="G19" s="28">
        <v>17</v>
      </c>
      <c r="H19" s="28">
        <v>21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8">
        <f t="shared" si="0"/>
        <v>0</v>
      </c>
      <c r="R19" s="8">
        <f t="shared" si="1"/>
        <v>0</v>
      </c>
      <c r="S19" s="8">
        <f t="shared" si="2"/>
        <v>0</v>
      </c>
      <c r="T19" s="9">
        <f t="shared" si="3"/>
        <v>38</v>
      </c>
    </row>
    <row r="20" spans="1:20" ht="15" customHeight="1">
      <c r="A20" s="1">
        <v>19</v>
      </c>
      <c r="B20" s="15">
        <v>12023</v>
      </c>
      <c r="C20" s="11" t="s">
        <v>62</v>
      </c>
      <c r="D20" s="12">
        <v>90</v>
      </c>
      <c r="E20" s="12" t="s">
        <v>139</v>
      </c>
      <c r="F20" s="18" t="s">
        <v>30</v>
      </c>
      <c r="G20" s="28">
        <v>33</v>
      </c>
      <c r="H20" s="28">
        <v>3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8">
        <f t="shared" si="0"/>
        <v>0</v>
      </c>
      <c r="R20" s="8">
        <f t="shared" si="1"/>
        <v>0</v>
      </c>
      <c r="S20" s="8">
        <f t="shared" si="2"/>
        <v>0</v>
      </c>
      <c r="T20" s="9">
        <f t="shared" si="3"/>
        <v>36</v>
      </c>
    </row>
    <row r="21" spans="1:20" ht="15" customHeight="1">
      <c r="A21" s="1">
        <v>20</v>
      </c>
      <c r="B21" s="15">
        <v>23060</v>
      </c>
      <c r="C21" s="16" t="s">
        <v>45</v>
      </c>
      <c r="D21" s="17">
        <v>88</v>
      </c>
      <c r="E21" s="17" t="s">
        <v>139</v>
      </c>
      <c r="F21" s="18" t="s">
        <v>5</v>
      </c>
      <c r="G21" s="28">
        <v>11</v>
      </c>
      <c r="H21" s="28">
        <v>23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8">
        <f t="shared" si="0"/>
        <v>0</v>
      </c>
      <c r="R21" s="8">
        <f t="shared" si="1"/>
        <v>0</v>
      </c>
      <c r="S21" s="8">
        <f t="shared" si="2"/>
        <v>0</v>
      </c>
      <c r="T21" s="9">
        <f t="shared" si="3"/>
        <v>34</v>
      </c>
    </row>
    <row r="22" spans="1:20" ht="15" customHeight="1">
      <c r="A22" s="1">
        <v>21</v>
      </c>
      <c r="B22" s="10">
        <v>14009</v>
      </c>
      <c r="C22" s="11" t="s">
        <v>87</v>
      </c>
      <c r="D22" s="12">
        <v>87</v>
      </c>
      <c r="E22" s="12">
        <v>2</v>
      </c>
      <c r="F22" s="22" t="s">
        <v>18</v>
      </c>
      <c r="G22" s="28">
        <v>23</v>
      </c>
      <c r="H22" s="28">
        <v>10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8">
        <f t="shared" si="0"/>
        <v>0</v>
      </c>
      <c r="R22" s="8">
        <f t="shared" si="1"/>
        <v>0</v>
      </c>
      <c r="S22" s="8">
        <f t="shared" si="2"/>
        <v>0</v>
      </c>
      <c r="T22" s="9">
        <f t="shared" si="3"/>
        <v>33</v>
      </c>
    </row>
    <row r="23" spans="1:20" ht="15" customHeight="1">
      <c r="A23" s="1">
        <v>22</v>
      </c>
      <c r="B23" s="10">
        <v>9089</v>
      </c>
      <c r="C23" s="11" t="s">
        <v>75</v>
      </c>
      <c r="D23" s="12">
        <v>74</v>
      </c>
      <c r="E23" s="12">
        <v>1</v>
      </c>
      <c r="F23" s="22" t="s">
        <v>1</v>
      </c>
      <c r="G23" s="28">
        <v>21</v>
      </c>
      <c r="H23" s="28">
        <v>11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8">
        <f t="shared" si="0"/>
        <v>0</v>
      </c>
      <c r="R23" s="8">
        <f t="shared" si="1"/>
        <v>0</v>
      </c>
      <c r="S23" s="8">
        <f t="shared" si="2"/>
        <v>0</v>
      </c>
      <c r="T23" s="9">
        <f t="shared" si="3"/>
        <v>32</v>
      </c>
    </row>
    <row r="24" spans="1:20" ht="15" customHeight="1">
      <c r="A24" s="1">
        <v>23</v>
      </c>
      <c r="B24" s="15">
        <v>14026</v>
      </c>
      <c r="C24" s="11" t="s">
        <v>155</v>
      </c>
      <c r="D24" s="12">
        <v>92</v>
      </c>
      <c r="E24" s="17" t="s">
        <v>139</v>
      </c>
      <c r="F24" s="18" t="s">
        <v>18</v>
      </c>
      <c r="G24" s="28">
        <v>19</v>
      </c>
      <c r="H24" s="28">
        <v>12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8">
        <f t="shared" si="0"/>
        <v>0</v>
      </c>
      <c r="R24" s="8">
        <f t="shared" si="1"/>
        <v>0</v>
      </c>
      <c r="S24" s="8">
        <f t="shared" si="2"/>
        <v>0</v>
      </c>
      <c r="T24" s="9">
        <f t="shared" si="3"/>
        <v>31</v>
      </c>
    </row>
    <row r="25" spans="1:20" ht="15" customHeight="1">
      <c r="A25" s="1">
        <v>24</v>
      </c>
      <c r="B25" s="15">
        <v>133009</v>
      </c>
      <c r="C25" s="16" t="s">
        <v>151</v>
      </c>
      <c r="D25" s="17">
        <v>91</v>
      </c>
      <c r="E25" s="17" t="s">
        <v>139</v>
      </c>
      <c r="F25" s="18" t="s">
        <v>152</v>
      </c>
      <c r="G25" s="28">
        <v>2</v>
      </c>
      <c r="H25" s="28">
        <v>29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8">
        <f t="shared" si="0"/>
        <v>0</v>
      </c>
      <c r="R25" s="8">
        <f t="shared" si="1"/>
        <v>0</v>
      </c>
      <c r="S25" s="8">
        <f t="shared" si="2"/>
        <v>0</v>
      </c>
      <c r="T25" s="9">
        <f t="shared" si="3"/>
        <v>31</v>
      </c>
    </row>
    <row r="26" spans="1:20" ht="15" customHeight="1">
      <c r="A26" s="1">
        <v>25</v>
      </c>
      <c r="B26" s="10">
        <v>77007</v>
      </c>
      <c r="C26" s="11" t="s">
        <v>84</v>
      </c>
      <c r="D26" s="12">
        <v>65</v>
      </c>
      <c r="E26" s="12">
        <v>1</v>
      </c>
      <c r="F26" s="22" t="s">
        <v>85</v>
      </c>
      <c r="G26" s="28">
        <v>12</v>
      </c>
      <c r="H26" s="28">
        <v>17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8">
        <f t="shared" si="0"/>
        <v>0</v>
      </c>
      <c r="R26" s="8">
        <f t="shared" si="1"/>
        <v>0</v>
      </c>
      <c r="S26" s="8">
        <f t="shared" si="2"/>
        <v>0</v>
      </c>
      <c r="T26" s="9">
        <f t="shared" si="3"/>
        <v>29</v>
      </c>
    </row>
    <row r="27" spans="1:20" ht="15" customHeight="1">
      <c r="A27" s="1">
        <v>26</v>
      </c>
      <c r="B27" s="15">
        <v>132040</v>
      </c>
      <c r="C27" s="16" t="s">
        <v>59</v>
      </c>
      <c r="D27" s="17">
        <v>90</v>
      </c>
      <c r="E27" s="17" t="s">
        <v>139</v>
      </c>
      <c r="F27" s="18" t="s">
        <v>60</v>
      </c>
      <c r="G27" s="28">
        <v>10</v>
      </c>
      <c r="H27" s="28">
        <v>15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8">
        <f t="shared" si="0"/>
        <v>0</v>
      </c>
      <c r="R27" s="8">
        <f t="shared" si="1"/>
        <v>0</v>
      </c>
      <c r="S27" s="8">
        <f t="shared" si="2"/>
        <v>0</v>
      </c>
      <c r="T27" s="9">
        <f t="shared" si="3"/>
        <v>25</v>
      </c>
    </row>
    <row r="28" spans="1:20" ht="15" customHeight="1">
      <c r="A28" s="1">
        <v>27</v>
      </c>
      <c r="B28" s="15">
        <v>119086</v>
      </c>
      <c r="C28" s="16" t="s">
        <v>44</v>
      </c>
      <c r="D28" s="17">
        <v>90</v>
      </c>
      <c r="E28" s="12">
        <v>1</v>
      </c>
      <c r="F28" s="18" t="s">
        <v>0</v>
      </c>
      <c r="G28" s="28">
        <v>9</v>
      </c>
      <c r="H28" s="28">
        <v>13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8">
        <f t="shared" si="0"/>
        <v>0</v>
      </c>
      <c r="R28" s="8">
        <f t="shared" si="1"/>
        <v>0</v>
      </c>
      <c r="S28" s="8">
        <f t="shared" si="2"/>
        <v>0</v>
      </c>
      <c r="T28" s="9">
        <f t="shared" si="3"/>
        <v>22</v>
      </c>
    </row>
    <row r="29" spans="1:20" ht="15" customHeight="1">
      <c r="A29" s="1">
        <v>28</v>
      </c>
      <c r="B29" s="10">
        <v>9044</v>
      </c>
      <c r="C29" s="11" t="s">
        <v>88</v>
      </c>
      <c r="D29" s="12">
        <v>88</v>
      </c>
      <c r="E29" s="12">
        <v>1</v>
      </c>
      <c r="F29" s="22" t="s">
        <v>1</v>
      </c>
      <c r="G29" s="28">
        <v>8</v>
      </c>
      <c r="H29" s="28">
        <v>14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8">
        <f t="shared" si="0"/>
        <v>0</v>
      </c>
      <c r="R29" s="8">
        <f t="shared" si="1"/>
        <v>0</v>
      </c>
      <c r="S29" s="8">
        <f t="shared" si="2"/>
        <v>0</v>
      </c>
      <c r="T29" s="9">
        <f t="shared" si="3"/>
        <v>22</v>
      </c>
    </row>
    <row r="30" spans="1:20" ht="15" customHeight="1">
      <c r="A30" s="1">
        <v>29</v>
      </c>
      <c r="B30" s="34">
        <v>23133</v>
      </c>
      <c r="C30" s="35" t="s">
        <v>29</v>
      </c>
      <c r="D30" s="36">
        <v>87</v>
      </c>
      <c r="E30" s="36" t="s">
        <v>139</v>
      </c>
      <c r="F30" s="37" t="s">
        <v>5</v>
      </c>
      <c r="G30" s="28">
        <v>15</v>
      </c>
      <c r="H30" s="28">
        <v>4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8">
        <f t="shared" si="0"/>
        <v>0</v>
      </c>
      <c r="R30" s="8">
        <f t="shared" si="1"/>
        <v>0</v>
      </c>
      <c r="S30" s="8">
        <f t="shared" si="2"/>
        <v>0</v>
      </c>
      <c r="T30" s="9">
        <f t="shared" si="3"/>
        <v>19</v>
      </c>
    </row>
    <row r="31" spans="1:20" ht="15" customHeight="1">
      <c r="A31" s="1">
        <v>30</v>
      </c>
      <c r="B31" s="15">
        <v>12022</v>
      </c>
      <c r="C31" s="11" t="s">
        <v>61</v>
      </c>
      <c r="D31" s="12">
        <v>91</v>
      </c>
      <c r="E31" s="12" t="s">
        <v>139</v>
      </c>
      <c r="F31" s="18" t="s">
        <v>30</v>
      </c>
      <c r="G31" s="28">
        <v>13</v>
      </c>
      <c r="H31" s="28">
        <v>2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8">
        <f t="shared" si="0"/>
        <v>0</v>
      </c>
      <c r="R31" s="8">
        <f t="shared" si="1"/>
        <v>0</v>
      </c>
      <c r="S31" s="8">
        <f t="shared" si="2"/>
        <v>0</v>
      </c>
      <c r="T31" s="9">
        <f t="shared" si="3"/>
        <v>15</v>
      </c>
    </row>
    <row r="32" spans="1:20" ht="15" customHeight="1">
      <c r="A32" s="1">
        <v>31</v>
      </c>
      <c r="B32" s="15">
        <v>8016</v>
      </c>
      <c r="C32" s="16" t="s">
        <v>9</v>
      </c>
      <c r="D32" s="17">
        <v>77</v>
      </c>
      <c r="E32" s="17" t="s">
        <v>139</v>
      </c>
      <c r="F32" s="18" t="s">
        <v>3</v>
      </c>
      <c r="G32" s="28">
        <v>5</v>
      </c>
      <c r="H32" s="28">
        <v>8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8">
        <f t="shared" si="0"/>
        <v>0</v>
      </c>
      <c r="R32" s="8">
        <f t="shared" si="1"/>
        <v>0</v>
      </c>
      <c r="S32" s="8">
        <f t="shared" si="2"/>
        <v>0</v>
      </c>
      <c r="T32" s="9">
        <f t="shared" si="3"/>
        <v>13</v>
      </c>
    </row>
    <row r="33" spans="1:20" ht="15" customHeight="1">
      <c r="A33" s="1">
        <v>32</v>
      </c>
      <c r="B33" s="41">
        <v>66001</v>
      </c>
      <c r="C33" s="38" t="s">
        <v>179</v>
      </c>
      <c r="D33" s="39">
        <v>93</v>
      </c>
      <c r="E33" s="13">
        <v>2</v>
      </c>
      <c r="F33" s="40" t="s">
        <v>83</v>
      </c>
      <c r="G33" s="28">
        <v>6</v>
      </c>
      <c r="H33" s="28">
        <v>5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8">
        <f t="shared" si="0"/>
        <v>0</v>
      </c>
      <c r="R33" s="8">
        <f t="shared" si="1"/>
        <v>0</v>
      </c>
      <c r="S33" s="8">
        <f t="shared" si="2"/>
        <v>0</v>
      </c>
      <c r="T33" s="9">
        <f t="shared" si="3"/>
        <v>11</v>
      </c>
    </row>
    <row r="34" spans="1:20" ht="15" customHeight="1">
      <c r="A34" s="1">
        <v>33</v>
      </c>
      <c r="B34" s="15">
        <v>34025</v>
      </c>
      <c r="C34" s="16" t="s">
        <v>14</v>
      </c>
      <c r="D34" s="17">
        <v>77</v>
      </c>
      <c r="E34" s="17" t="s">
        <v>139</v>
      </c>
      <c r="F34" s="18" t="s">
        <v>34</v>
      </c>
      <c r="G34" s="28">
        <v>0</v>
      </c>
      <c r="H34" s="28">
        <v>9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8">
        <f t="shared" si="0"/>
        <v>0</v>
      </c>
      <c r="R34" s="8">
        <f t="shared" si="1"/>
        <v>0</v>
      </c>
      <c r="S34" s="8">
        <f t="shared" si="2"/>
        <v>0</v>
      </c>
      <c r="T34" s="9">
        <f t="shared" si="3"/>
        <v>9</v>
      </c>
    </row>
    <row r="35" spans="1:20" ht="15" customHeight="1">
      <c r="A35" s="1">
        <v>34</v>
      </c>
      <c r="B35" s="23">
        <v>45006</v>
      </c>
      <c r="C35" s="24" t="s">
        <v>154</v>
      </c>
      <c r="D35" s="5">
        <v>90</v>
      </c>
      <c r="E35" s="17" t="s">
        <v>139</v>
      </c>
      <c r="F35" s="25" t="s">
        <v>10</v>
      </c>
      <c r="G35" s="28">
        <v>7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8">
        <f t="shared" si="0"/>
        <v>0</v>
      </c>
      <c r="R35" s="8">
        <f t="shared" si="1"/>
        <v>0</v>
      </c>
      <c r="S35" s="8">
        <f t="shared" si="2"/>
        <v>0</v>
      </c>
      <c r="T35" s="9">
        <f t="shared" si="3"/>
        <v>7</v>
      </c>
    </row>
    <row r="36" spans="1:20" ht="15" customHeight="1">
      <c r="A36" s="1">
        <v>35</v>
      </c>
      <c r="B36" s="15">
        <v>43008</v>
      </c>
      <c r="C36" s="16" t="s">
        <v>90</v>
      </c>
      <c r="D36" s="17">
        <v>82</v>
      </c>
      <c r="E36" s="17" t="s">
        <v>139</v>
      </c>
      <c r="F36" s="18" t="s">
        <v>6</v>
      </c>
      <c r="G36" s="28">
        <v>1</v>
      </c>
      <c r="H36" s="28">
        <v>6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8">
        <f t="shared" si="0"/>
        <v>0</v>
      </c>
      <c r="R36" s="8">
        <f t="shared" si="1"/>
        <v>0</v>
      </c>
      <c r="S36" s="8">
        <f t="shared" si="2"/>
        <v>0</v>
      </c>
      <c r="T36" s="9">
        <f t="shared" si="3"/>
        <v>7</v>
      </c>
    </row>
    <row r="37" spans="1:20" ht="15" customHeight="1">
      <c r="A37" s="1">
        <v>36</v>
      </c>
      <c r="B37" s="15">
        <v>12038</v>
      </c>
      <c r="C37" s="16" t="s">
        <v>47</v>
      </c>
      <c r="D37" s="17">
        <v>85</v>
      </c>
      <c r="E37" s="17">
        <v>1</v>
      </c>
      <c r="F37" s="18" t="s">
        <v>30</v>
      </c>
      <c r="G37" s="28">
        <v>3</v>
      </c>
      <c r="H37" s="28">
        <v>1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8">
        <f t="shared" si="0"/>
        <v>0</v>
      </c>
      <c r="R37" s="8">
        <f t="shared" si="1"/>
        <v>0</v>
      </c>
      <c r="S37" s="8">
        <f t="shared" si="2"/>
        <v>0</v>
      </c>
      <c r="T37" s="9">
        <f t="shared" si="3"/>
        <v>4</v>
      </c>
    </row>
    <row r="38" spans="1:20" ht="15" customHeight="1">
      <c r="A38" s="1">
        <v>37</v>
      </c>
      <c r="B38" s="34">
        <v>7007</v>
      </c>
      <c r="C38" s="35" t="s">
        <v>178</v>
      </c>
      <c r="D38" s="36">
        <v>77</v>
      </c>
      <c r="E38" s="36" t="s">
        <v>139</v>
      </c>
      <c r="F38" s="37" t="s">
        <v>159</v>
      </c>
      <c r="G38" s="28">
        <v>4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8">
        <f t="shared" si="0"/>
        <v>0</v>
      </c>
      <c r="R38" s="8">
        <f t="shared" si="1"/>
        <v>0</v>
      </c>
      <c r="S38" s="8">
        <f t="shared" si="2"/>
        <v>0</v>
      </c>
      <c r="T38" s="9">
        <f t="shared" si="3"/>
        <v>4</v>
      </c>
    </row>
    <row r="39" spans="1:20" ht="15" customHeight="1">
      <c r="A39" s="1"/>
      <c r="B39" s="10">
        <v>9021</v>
      </c>
      <c r="C39" s="11" t="s">
        <v>77</v>
      </c>
      <c r="D39" s="12">
        <v>82</v>
      </c>
      <c r="E39" s="12">
        <v>1</v>
      </c>
      <c r="F39" s="22" t="s">
        <v>1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8">
        <f t="shared" si="0"/>
        <v>0</v>
      </c>
      <c r="R39" s="8">
        <f t="shared" si="1"/>
        <v>0</v>
      </c>
      <c r="S39" s="8">
        <f t="shared" si="2"/>
        <v>0</v>
      </c>
      <c r="T39" s="9">
        <f t="shared" si="3"/>
        <v>0</v>
      </c>
    </row>
    <row r="40" spans="1:20" ht="15" customHeight="1">
      <c r="A40" s="1"/>
      <c r="B40" s="15">
        <v>119010</v>
      </c>
      <c r="C40" s="16" t="s">
        <v>137</v>
      </c>
      <c r="D40" s="17">
        <v>92</v>
      </c>
      <c r="E40" s="17" t="s">
        <v>139</v>
      </c>
      <c r="F40" s="18" t="s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8">
        <f t="shared" si="0"/>
        <v>0</v>
      </c>
      <c r="R40" s="8">
        <f t="shared" si="1"/>
        <v>0</v>
      </c>
      <c r="S40" s="8">
        <f t="shared" si="2"/>
        <v>0</v>
      </c>
      <c r="T40" s="9">
        <f t="shared" si="3"/>
        <v>0</v>
      </c>
    </row>
    <row r="41" spans="1:20" ht="15" customHeight="1">
      <c r="A41" s="1"/>
      <c r="B41" s="15">
        <v>23088</v>
      </c>
      <c r="C41" s="16" t="s">
        <v>58</v>
      </c>
      <c r="D41" s="17">
        <v>68</v>
      </c>
      <c r="E41" s="17" t="s">
        <v>139</v>
      </c>
      <c r="F41" s="18" t="s">
        <v>5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8">
        <f t="shared" si="0"/>
        <v>0</v>
      </c>
      <c r="R41" s="8">
        <f t="shared" si="1"/>
        <v>0</v>
      </c>
      <c r="S41" s="8">
        <f t="shared" si="2"/>
        <v>0</v>
      </c>
      <c r="T41" s="9">
        <f t="shared" si="3"/>
        <v>0</v>
      </c>
    </row>
    <row r="42" spans="1:16" ht="15" customHeight="1">
      <c r="A42" s="1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5" customHeight="1">
      <c r="A43" s="1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4:5" ht="12.75">
      <c r="D44" s="13"/>
      <c r="E44" s="13"/>
    </row>
    <row r="45" spans="4:5" ht="12.75">
      <c r="D45" s="13"/>
      <c r="E45" s="13"/>
    </row>
    <row r="46" spans="4:5" ht="12.75">
      <c r="D46" s="13"/>
      <c r="E46" s="13"/>
    </row>
    <row r="47" spans="4:5" ht="12.75">
      <c r="D47" s="13"/>
      <c r="E47" s="13"/>
    </row>
    <row r="48" spans="4:5" ht="12.75">
      <c r="D48" s="13"/>
      <c r="E48" s="13"/>
    </row>
    <row r="49" spans="4:5" ht="12.75">
      <c r="D49" s="13"/>
      <c r="E49" s="13"/>
    </row>
  </sheetData>
  <sheetProtection/>
  <mergeCells count="4">
    <mergeCell ref="G1:H1"/>
    <mergeCell ref="I1:J1"/>
    <mergeCell ref="K1:L1"/>
    <mergeCell ref="M1:N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F36" sqref="F36:F37"/>
    </sheetView>
  </sheetViews>
  <sheetFormatPr defaultColWidth="9.00390625" defaultRowHeight="12.75"/>
  <cols>
    <col min="1" max="1" width="3.75390625" style="9" customWidth="1"/>
    <col min="2" max="2" width="7.375" style="8" customWidth="1"/>
    <col min="3" max="3" width="20.00390625" style="8" customWidth="1"/>
    <col min="4" max="5" width="4.25390625" style="8" customWidth="1"/>
    <col min="6" max="6" width="10.25390625" style="14" customWidth="1"/>
    <col min="7" max="16" width="4.25390625" style="8" customWidth="1"/>
    <col min="17" max="19" width="4.25390625" style="8" hidden="1" customWidth="1"/>
    <col min="20" max="20" width="9.125" style="9" customWidth="1"/>
    <col min="21" max="16384" width="9.125" style="8" customWidth="1"/>
  </cols>
  <sheetData>
    <row r="1" spans="3:20" ht="18">
      <c r="C1" s="19" t="s">
        <v>91</v>
      </c>
      <c r="D1" s="13"/>
      <c r="G1" s="54" t="s">
        <v>173</v>
      </c>
      <c r="H1" s="54"/>
      <c r="I1" s="54" t="s">
        <v>174</v>
      </c>
      <c r="J1" s="54"/>
      <c r="K1" s="54" t="s">
        <v>175</v>
      </c>
      <c r="L1" s="54"/>
      <c r="M1" s="55" t="s">
        <v>176</v>
      </c>
      <c r="N1" s="55"/>
      <c r="O1" s="33" t="s">
        <v>177</v>
      </c>
      <c r="P1" s="20" t="s">
        <v>146</v>
      </c>
      <c r="Q1" s="13"/>
      <c r="R1" s="13"/>
      <c r="S1" s="13"/>
      <c r="T1" s="21" t="s">
        <v>145</v>
      </c>
    </row>
    <row r="2" spans="1:20" ht="13.5" customHeight="1">
      <c r="A2" s="9">
        <v>1</v>
      </c>
      <c r="B2" s="10">
        <v>12008</v>
      </c>
      <c r="C2" s="11" t="s">
        <v>95</v>
      </c>
      <c r="D2" s="12">
        <v>68</v>
      </c>
      <c r="E2" s="12">
        <v>1</v>
      </c>
      <c r="F2" s="22" t="s">
        <v>30</v>
      </c>
      <c r="G2" s="53">
        <v>60</v>
      </c>
      <c r="H2" s="53">
        <v>60</v>
      </c>
      <c r="I2" s="28">
        <v>0</v>
      </c>
      <c r="J2" s="28">
        <v>0</v>
      </c>
      <c r="K2" s="28">
        <v>0</v>
      </c>
      <c r="L2" s="28">
        <v>0</v>
      </c>
      <c r="M2" s="28">
        <v>0</v>
      </c>
      <c r="N2" s="28">
        <v>0</v>
      </c>
      <c r="O2" s="28">
        <v>0</v>
      </c>
      <c r="P2" s="28">
        <v>0</v>
      </c>
      <c r="Q2" s="8">
        <f aca="true" t="shared" si="0" ref="Q2:Q29">MIN(G2:P2)</f>
        <v>0</v>
      </c>
      <c r="R2" s="8">
        <f aca="true" t="shared" si="1" ref="R2:R29">SMALL(G2:P2,2)</f>
        <v>0</v>
      </c>
      <c r="S2" s="8">
        <f aca="true" t="shared" si="2" ref="S2:S29">SMALL(G2:P2,3)</f>
        <v>0</v>
      </c>
      <c r="T2" s="9">
        <f aca="true" t="shared" si="3" ref="T2:T29">SUM(G2:P2)-Q2-R2-S2</f>
        <v>120</v>
      </c>
    </row>
    <row r="3" spans="1:20" ht="13.5" customHeight="1">
      <c r="A3" s="9">
        <v>2</v>
      </c>
      <c r="B3" s="8">
        <v>9059</v>
      </c>
      <c r="C3" s="26" t="s">
        <v>92</v>
      </c>
      <c r="D3" s="13">
        <v>74</v>
      </c>
      <c r="E3" s="13">
        <v>1</v>
      </c>
      <c r="F3" s="14" t="s">
        <v>1</v>
      </c>
      <c r="G3" s="28">
        <v>38</v>
      </c>
      <c r="H3" s="28">
        <v>53</v>
      </c>
      <c r="I3" s="28">
        <v>0</v>
      </c>
      <c r="J3" s="28">
        <v>0</v>
      </c>
      <c r="K3" s="28">
        <v>0</v>
      </c>
      <c r="L3" s="28">
        <v>0</v>
      </c>
      <c r="M3" s="28">
        <v>0</v>
      </c>
      <c r="N3" s="28">
        <v>0</v>
      </c>
      <c r="O3" s="28">
        <v>0</v>
      </c>
      <c r="P3" s="28">
        <v>0</v>
      </c>
      <c r="Q3" s="8">
        <f>MIN(G3:P3)</f>
        <v>0</v>
      </c>
      <c r="R3" s="8">
        <f>SMALL(G3:P3,2)</f>
        <v>0</v>
      </c>
      <c r="S3" s="8">
        <f>SMALL(G3:P3,3)</f>
        <v>0</v>
      </c>
      <c r="T3" s="9">
        <f>SUM(G3:P3)-Q3-R3-S3</f>
        <v>91</v>
      </c>
    </row>
    <row r="4" spans="1:20" ht="13.5" customHeight="1">
      <c r="A4" s="9">
        <v>3</v>
      </c>
      <c r="B4" s="8">
        <v>9092</v>
      </c>
      <c r="C4" s="26" t="s">
        <v>93</v>
      </c>
      <c r="D4" s="13">
        <v>81</v>
      </c>
      <c r="E4" s="13">
        <v>1</v>
      </c>
      <c r="F4" s="14" t="s">
        <v>1</v>
      </c>
      <c r="G4" s="28">
        <v>53</v>
      </c>
      <c r="H4" s="28">
        <v>38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8">
        <f t="shared" si="0"/>
        <v>0</v>
      </c>
      <c r="R4" s="8">
        <f t="shared" si="1"/>
        <v>0</v>
      </c>
      <c r="S4" s="8">
        <f t="shared" si="2"/>
        <v>0</v>
      </c>
      <c r="T4" s="9">
        <f t="shared" si="3"/>
        <v>91</v>
      </c>
    </row>
    <row r="5" spans="1:20" ht="13.5" customHeight="1">
      <c r="A5" s="9">
        <v>4</v>
      </c>
      <c r="B5" s="10">
        <v>9150</v>
      </c>
      <c r="C5" s="11" t="s">
        <v>97</v>
      </c>
      <c r="D5" s="12">
        <v>90</v>
      </c>
      <c r="E5" s="12">
        <v>1</v>
      </c>
      <c r="F5" s="22" t="s">
        <v>1</v>
      </c>
      <c r="G5" s="28">
        <v>47</v>
      </c>
      <c r="H5" s="28">
        <v>42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8">
        <f t="shared" si="0"/>
        <v>0</v>
      </c>
      <c r="R5" s="8">
        <f t="shared" si="1"/>
        <v>0</v>
      </c>
      <c r="S5" s="8">
        <f t="shared" si="2"/>
        <v>0</v>
      </c>
      <c r="T5" s="9">
        <f t="shared" si="3"/>
        <v>89</v>
      </c>
    </row>
    <row r="6" spans="1:20" ht="13.5" customHeight="1">
      <c r="A6" s="9">
        <v>5</v>
      </c>
      <c r="B6" s="10">
        <v>12023</v>
      </c>
      <c r="C6" s="11" t="s">
        <v>94</v>
      </c>
      <c r="D6" s="12">
        <v>67</v>
      </c>
      <c r="E6" s="12">
        <v>1</v>
      </c>
      <c r="F6" s="22" t="s">
        <v>30</v>
      </c>
      <c r="G6" s="28">
        <v>34</v>
      </c>
      <c r="H6" s="28">
        <v>47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8">
        <f t="shared" si="0"/>
        <v>0</v>
      </c>
      <c r="R6" s="8">
        <f t="shared" si="1"/>
        <v>0</v>
      </c>
      <c r="S6" s="8">
        <f t="shared" si="2"/>
        <v>0</v>
      </c>
      <c r="T6" s="9">
        <f t="shared" si="3"/>
        <v>81</v>
      </c>
    </row>
    <row r="7" spans="1:20" ht="13.5" customHeight="1">
      <c r="A7" s="9">
        <v>6</v>
      </c>
      <c r="B7" s="10">
        <v>9031</v>
      </c>
      <c r="C7" s="11" t="s">
        <v>96</v>
      </c>
      <c r="D7" s="12">
        <v>85</v>
      </c>
      <c r="E7" s="12">
        <v>1</v>
      </c>
      <c r="F7" s="22" t="s">
        <v>1</v>
      </c>
      <c r="G7" s="28">
        <v>42</v>
      </c>
      <c r="H7" s="28">
        <v>22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8">
        <f t="shared" si="0"/>
        <v>0</v>
      </c>
      <c r="R7" s="8">
        <f t="shared" si="1"/>
        <v>0</v>
      </c>
      <c r="S7" s="8">
        <f t="shared" si="2"/>
        <v>0</v>
      </c>
      <c r="T7" s="9">
        <f t="shared" si="3"/>
        <v>64</v>
      </c>
    </row>
    <row r="8" spans="1:20" ht="13.5" customHeight="1">
      <c r="A8" s="9">
        <v>7</v>
      </c>
      <c r="B8" s="2">
        <v>12045</v>
      </c>
      <c r="C8" s="3" t="s">
        <v>38</v>
      </c>
      <c r="D8" s="4">
        <v>89</v>
      </c>
      <c r="E8" s="4">
        <v>1</v>
      </c>
      <c r="F8" s="6" t="s">
        <v>30</v>
      </c>
      <c r="G8" s="28">
        <v>31</v>
      </c>
      <c r="H8" s="28">
        <v>28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8">
        <f t="shared" si="0"/>
        <v>0</v>
      </c>
      <c r="R8" s="8">
        <f t="shared" si="1"/>
        <v>0</v>
      </c>
      <c r="S8" s="8">
        <f t="shared" si="2"/>
        <v>0</v>
      </c>
      <c r="T8" s="9">
        <f t="shared" si="3"/>
        <v>59</v>
      </c>
    </row>
    <row r="9" spans="1:20" ht="13.5" customHeight="1">
      <c r="A9" s="9">
        <v>8</v>
      </c>
      <c r="B9" s="15">
        <v>12047</v>
      </c>
      <c r="C9" s="16" t="s">
        <v>39</v>
      </c>
      <c r="D9" s="17">
        <v>88</v>
      </c>
      <c r="E9" s="17">
        <v>1</v>
      </c>
      <c r="F9" s="18" t="s">
        <v>30</v>
      </c>
      <c r="G9" s="28">
        <v>28</v>
      </c>
      <c r="H9" s="28">
        <v>25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8">
        <f t="shared" si="0"/>
        <v>0</v>
      </c>
      <c r="R9" s="8">
        <f t="shared" si="1"/>
        <v>0</v>
      </c>
      <c r="S9" s="8">
        <f t="shared" si="2"/>
        <v>0</v>
      </c>
      <c r="T9" s="9">
        <f t="shared" si="3"/>
        <v>53</v>
      </c>
    </row>
    <row r="10" spans="1:20" ht="13.5" customHeight="1">
      <c r="A10" s="9">
        <v>9</v>
      </c>
      <c r="B10" s="2">
        <v>9019</v>
      </c>
      <c r="C10" s="3" t="s">
        <v>160</v>
      </c>
      <c r="D10" s="4">
        <v>92</v>
      </c>
      <c r="E10" s="17" t="s">
        <v>139</v>
      </c>
      <c r="F10" s="6" t="s">
        <v>1</v>
      </c>
      <c r="G10" s="28">
        <v>12</v>
      </c>
      <c r="H10" s="28">
        <v>31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8">
        <f t="shared" si="0"/>
        <v>0</v>
      </c>
      <c r="R10" s="8">
        <f t="shared" si="1"/>
        <v>0</v>
      </c>
      <c r="S10" s="8">
        <f t="shared" si="2"/>
        <v>0</v>
      </c>
      <c r="T10" s="9">
        <f t="shared" si="3"/>
        <v>43</v>
      </c>
    </row>
    <row r="11" spans="1:20" ht="13.5" customHeight="1">
      <c r="A11" s="9">
        <v>10</v>
      </c>
      <c r="B11" s="10">
        <v>119100</v>
      </c>
      <c r="C11" s="11" t="s">
        <v>100</v>
      </c>
      <c r="D11" s="12">
        <v>86</v>
      </c>
      <c r="E11" s="12">
        <v>1</v>
      </c>
      <c r="F11" s="22" t="s">
        <v>0</v>
      </c>
      <c r="G11" s="28">
        <v>9</v>
      </c>
      <c r="H11" s="28">
        <v>34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8">
        <f t="shared" si="0"/>
        <v>0</v>
      </c>
      <c r="R11" s="8">
        <f t="shared" si="1"/>
        <v>0</v>
      </c>
      <c r="S11" s="8">
        <f t="shared" si="2"/>
        <v>0</v>
      </c>
      <c r="T11" s="9">
        <f t="shared" si="3"/>
        <v>43</v>
      </c>
    </row>
    <row r="12" spans="1:20" ht="13.5" customHeight="1">
      <c r="A12" s="9">
        <v>11</v>
      </c>
      <c r="B12" s="2">
        <v>9013</v>
      </c>
      <c r="C12" s="3" t="s">
        <v>52</v>
      </c>
      <c r="D12" s="4">
        <v>90</v>
      </c>
      <c r="E12" s="4">
        <v>1</v>
      </c>
      <c r="F12" s="6" t="s">
        <v>1</v>
      </c>
      <c r="G12" s="28">
        <v>25</v>
      </c>
      <c r="H12" s="28">
        <v>16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8">
        <f t="shared" si="0"/>
        <v>0</v>
      </c>
      <c r="R12" s="8">
        <f t="shared" si="1"/>
        <v>0</v>
      </c>
      <c r="S12" s="8">
        <f t="shared" si="2"/>
        <v>0</v>
      </c>
      <c r="T12" s="9">
        <f t="shared" si="3"/>
        <v>41</v>
      </c>
    </row>
    <row r="13" spans="1:20" ht="13.5" customHeight="1">
      <c r="A13" s="9">
        <v>12</v>
      </c>
      <c r="B13" s="15">
        <v>12048</v>
      </c>
      <c r="C13" s="16" t="s">
        <v>156</v>
      </c>
      <c r="D13" s="17">
        <v>92</v>
      </c>
      <c r="E13" s="17" t="s">
        <v>139</v>
      </c>
      <c r="F13" s="18" t="s">
        <v>30</v>
      </c>
      <c r="G13" s="28">
        <v>20</v>
      </c>
      <c r="H13" s="28">
        <v>18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8">
        <f t="shared" si="0"/>
        <v>0</v>
      </c>
      <c r="R13" s="8">
        <f t="shared" si="1"/>
        <v>0</v>
      </c>
      <c r="S13" s="8">
        <f t="shared" si="2"/>
        <v>0</v>
      </c>
      <c r="T13" s="9">
        <f t="shared" si="3"/>
        <v>38</v>
      </c>
    </row>
    <row r="14" spans="1:20" ht="13.5" customHeight="1">
      <c r="A14" s="9">
        <v>13</v>
      </c>
      <c r="B14" s="41">
        <v>42027</v>
      </c>
      <c r="C14" s="42" t="s">
        <v>180</v>
      </c>
      <c r="D14" s="43">
        <v>95</v>
      </c>
      <c r="E14" s="36" t="s">
        <v>139</v>
      </c>
      <c r="F14" s="44" t="s">
        <v>4</v>
      </c>
      <c r="G14" s="28">
        <v>16</v>
      </c>
      <c r="H14" s="28">
        <v>20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8">
        <f t="shared" si="0"/>
        <v>0</v>
      </c>
      <c r="R14" s="8">
        <f t="shared" si="1"/>
        <v>0</v>
      </c>
      <c r="S14" s="8">
        <f t="shared" si="2"/>
        <v>0</v>
      </c>
      <c r="T14" s="9">
        <f t="shared" si="3"/>
        <v>36</v>
      </c>
    </row>
    <row r="15" spans="1:20" ht="13.5" customHeight="1">
      <c r="A15" s="9">
        <v>14</v>
      </c>
      <c r="B15" s="10">
        <v>9012</v>
      </c>
      <c r="C15" s="11" t="s">
        <v>101</v>
      </c>
      <c r="D15" s="12">
        <v>85</v>
      </c>
      <c r="E15" s="12">
        <v>1</v>
      </c>
      <c r="F15" s="22" t="s">
        <v>1</v>
      </c>
      <c r="G15" s="28">
        <v>18</v>
      </c>
      <c r="H15" s="28">
        <v>14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8">
        <f t="shared" si="0"/>
        <v>0</v>
      </c>
      <c r="R15" s="8">
        <f t="shared" si="1"/>
        <v>0</v>
      </c>
      <c r="S15" s="8">
        <f t="shared" si="2"/>
        <v>0</v>
      </c>
      <c r="T15" s="9">
        <f t="shared" si="3"/>
        <v>32</v>
      </c>
    </row>
    <row r="16" spans="1:20" ht="13.5" customHeight="1">
      <c r="A16" s="9">
        <v>15</v>
      </c>
      <c r="B16" s="15">
        <v>80004</v>
      </c>
      <c r="C16" s="3" t="s">
        <v>162</v>
      </c>
      <c r="D16" s="17">
        <v>93</v>
      </c>
      <c r="E16" s="4">
        <v>1</v>
      </c>
      <c r="F16" s="6" t="s">
        <v>163</v>
      </c>
      <c r="G16" s="28">
        <v>22</v>
      </c>
      <c r="H16" s="28">
        <v>10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8">
        <f t="shared" si="0"/>
        <v>0</v>
      </c>
      <c r="R16" s="8">
        <f t="shared" si="1"/>
        <v>0</v>
      </c>
      <c r="S16" s="8">
        <f t="shared" si="2"/>
        <v>0</v>
      </c>
      <c r="T16" s="9">
        <f t="shared" si="3"/>
        <v>32</v>
      </c>
    </row>
    <row r="17" spans="1:20" ht="13.5" customHeight="1">
      <c r="A17" s="9">
        <v>16</v>
      </c>
      <c r="B17" s="15">
        <v>10006</v>
      </c>
      <c r="C17" s="16" t="s">
        <v>24</v>
      </c>
      <c r="D17" s="17">
        <v>88</v>
      </c>
      <c r="E17" s="17" t="s">
        <v>139</v>
      </c>
      <c r="F17" s="18" t="s">
        <v>28</v>
      </c>
      <c r="G17" s="28">
        <v>14</v>
      </c>
      <c r="H17" s="28">
        <v>7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8">
        <f t="shared" si="0"/>
        <v>0</v>
      </c>
      <c r="R17" s="8">
        <f t="shared" si="1"/>
        <v>0</v>
      </c>
      <c r="S17" s="8">
        <f t="shared" si="2"/>
        <v>0</v>
      </c>
      <c r="T17" s="9">
        <f t="shared" si="3"/>
        <v>21</v>
      </c>
    </row>
    <row r="18" spans="1:20" ht="13.5" customHeight="1">
      <c r="A18" s="9">
        <v>17</v>
      </c>
      <c r="B18" s="10">
        <v>9015</v>
      </c>
      <c r="C18" s="11" t="s">
        <v>99</v>
      </c>
      <c r="D18" s="12">
        <v>84</v>
      </c>
      <c r="E18" s="4">
        <v>1</v>
      </c>
      <c r="F18" s="22" t="s">
        <v>1</v>
      </c>
      <c r="G18" s="28">
        <v>10</v>
      </c>
      <c r="H18" s="28">
        <v>8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8">
        <f t="shared" si="0"/>
        <v>0</v>
      </c>
      <c r="R18" s="8">
        <f t="shared" si="1"/>
        <v>0</v>
      </c>
      <c r="S18" s="8">
        <f t="shared" si="2"/>
        <v>0</v>
      </c>
      <c r="T18" s="9">
        <f t="shared" si="3"/>
        <v>18</v>
      </c>
    </row>
    <row r="19" spans="1:20" ht="13.5" customHeight="1">
      <c r="A19" s="9">
        <v>18</v>
      </c>
      <c r="B19" s="15">
        <v>9171</v>
      </c>
      <c r="C19" s="16" t="s">
        <v>43</v>
      </c>
      <c r="D19" s="17">
        <v>90</v>
      </c>
      <c r="E19" s="17" t="s">
        <v>139</v>
      </c>
      <c r="F19" s="18" t="s">
        <v>1</v>
      </c>
      <c r="G19" s="28">
        <v>8</v>
      </c>
      <c r="H19" s="28">
        <v>6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8">
        <f t="shared" si="0"/>
        <v>0</v>
      </c>
      <c r="R19" s="8">
        <f t="shared" si="1"/>
        <v>0</v>
      </c>
      <c r="S19" s="8">
        <f t="shared" si="2"/>
        <v>0</v>
      </c>
      <c r="T19" s="9">
        <f t="shared" si="3"/>
        <v>14</v>
      </c>
    </row>
    <row r="20" spans="1:20" ht="13.5" customHeight="1">
      <c r="A20" s="9">
        <v>19</v>
      </c>
      <c r="B20" s="10">
        <v>14020</v>
      </c>
      <c r="C20" s="11" t="s">
        <v>98</v>
      </c>
      <c r="D20" s="12">
        <v>65</v>
      </c>
      <c r="E20" s="12">
        <v>1</v>
      </c>
      <c r="F20" s="22" t="s">
        <v>18</v>
      </c>
      <c r="G20" s="28">
        <v>0</v>
      </c>
      <c r="H20" s="28">
        <v>12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8">
        <f t="shared" si="0"/>
        <v>0</v>
      </c>
      <c r="R20" s="8">
        <f t="shared" si="1"/>
        <v>0</v>
      </c>
      <c r="S20" s="8">
        <f t="shared" si="2"/>
        <v>0</v>
      </c>
      <c r="T20" s="9">
        <f t="shared" si="3"/>
        <v>12</v>
      </c>
    </row>
    <row r="21" spans="1:20" ht="13.5" customHeight="1">
      <c r="A21" s="9">
        <v>20</v>
      </c>
      <c r="B21" s="15">
        <v>49001</v>
      </c>
      <c r="C21" s="3" t="s">
        <v>161</v>
      </c>
      <c r="D21" s="18">
        <v>90</v>
      </c>
      <c r="E21" s="17" t="s">
        <v>139</v>
      </c>
      <c r="F21" s="6" t="s">
        <v>2</v>
      </c>
      <c r="G21" s="28">
        <v>3</v>
      </c>
      <c r="H21" s="28">
        <v>9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8">
        <f t="shared" si="0"/>
        <v>0</v>
      </c>
      <c r="R21" s="8">
        <f t="shared" si="1"/>
        <v>0</v>
      </c>
      <c r="S21" s="8">
        <f t="shared" si="2"/>
        <v>0</v>
      </c>
      <c r="T21" s="9">
        <f t="shared" si="3"/>
        <v>12</v>
      </c>
    </row>
    <row r="22" spans="1:20" ht="13.5" customHeight="1">
      <c r="A22" s="9">
        <v>21</v>
      </c>
      <c r="B22" s="15">
        <v>33016</v>
      </c>
      <c r="C22" s="16" t="s">
        <v>26</v>
      </c>
      <c r="D22" s="17">
        <v>89</v>
      </c>
      <c r="E22" s="17" t="s">
        <v>139</v>
      </c>
      <c r="F22" s="18" t="s">
        <v>27</v>
      </c>
      <c r="G22" s="28">
        <v>4</v>
      </c>
      <c r="H22" s="28">
        <v>5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8">
        <f t="shared" si="0"/>
        <v>0</v>
      </c>
      <c r="R22" s="8">
        <f t="shared" si="1"/>
        <v>0</v>
      </c>
      <c r="S22" s="8">
        <f t="shared" si="2"/>
        <v>0</v>
      </c>
      <c r="T22" s="9">
        <f t="shared" si="3"/>
        <v>9</v>
      </c>
    </row>
    <row r="23" spans="1:20" ht="13.5" customHeight="1">
      <c r="A23" s="9">
        <v>22</v>
      </c>
      <c r="B23" s="15">
        <v>49030</v>
      </c>
      <c r="C23" s="3" t="s">
        <v>164</v>
      </c>
      <c r="D23" s="18">
        <v>92</v>
      </c>
      <c r="E23" s="17" t="s">
        <v>139</v>
      </c>
      <c r="F23" s="6" t="s">
        <v>2</v>
      </c>
      <c r="G23" s="28">
        <v>7</v>
      </c>
      <c r="H23" s="28">
        <v>1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8">
        <f t="shared" si="0"/>
        <v>0</v>
      </c>
      <c r="R23" s="8">
        <f t="shared" si="1"/>
        <v>0</v>
      </c>
      <c r="S23" s="8">
        <f t="shared" si="2"/>
        <v>0</v>
      </c>
      <c r="T23" s="9">
        <f t="shared" si="3"/>
        <v>8</v>
      </c>
    </row>
    <row r="24" spans="1:20" ht="13.5" customHeight="1">
      <c r="A24" s="9">
        <v>23</v>
      </c>
      <c r="B24" s="45">
        <v>19002</v>
      </c>
      <c r="C24" s="38" t="s">
        <v>181</v>
      </c>
      <c r="D24" s="43">
        <v>92</v>
      </c>
      <c r="E24" s="43">
        <v>3</v>
      </c>
      <c r="F24" s="40" t="s">
        <v>182</v>
      </c>
      <c r="G24" s="28">
        <v>5</v>
      </c>
      <c r="H24" s="28">
        <v>2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8">
        <f t="shared" si="0"/>
        <v>0</v>
      </c>
      <c r="R24" s="8">
        <f t="shared" si="1"/>
        <v>0</v>
      </c>
      <c r="S24" s="8">
        <f t="shared" si="2"/>
        <v>0</v>
      </c>
      <c r="T24" s="9">
        <f t="shared" si="3"/>
        <v>7</v>
      </c>
    </row>
    <row r="25" spans="1:20" ht="13.5" customHeight="1">
      <c r="A25" s="9">
        <v>24</v>
      </c>
      <c r="B25" s="2">
        <v>12046</v>
      </c>
      <c r="C25" s="3" t="s">
        <v>42</v>
      </c>
      <c r="D25" s="4">
        <v>88</v>
      </c>
      <c r="E25" s="4" t="s">
        <v>139</v>
      </c>
      <c r="F25" s="6" t="s">
        <v>30</v>
      </c>
      <c r="G25" s="28">
        <v>6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8">
        <f t="shared" si="0"/>
        <v>0</v>
      </c>
      <c r="R25" s="8">
        <f t="shared" si="1"/>
        <v>0</v>
      </c>
      <c r="S25" s="8">
        <f t="shared" si="2"/>
        <v>0</v>
      </c>
      <c r="T25" s="9">
        <f t="shared" si="3"/>
        <v>6</v>
      </c>
    </row>
    <row r="26" spans="1:20" ht="13.5" customHeight="1">
      <c r="A26" s="9">
        <v>25</v>
      </c>
      <c r="B26" s="2">
        <v>7035</v>
      </c>
      <c r="C26" s="3" t="s">
        <v>158</v>
      </c>
      <c r="D26" s="4">
        <v>80</v>
      </c>
      <c r="E26" s="17" t="s">
        <v>139</v>
      </c>
      <c r="F26" s="6" t="s">
        <v>159</v>
      </c>
      <c r="G26" s="28">
        <v>0</v>
      </c>
      <c r="H26" s="28">
        <v>4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8">
        <f t="shared" si="0"/>
        <v>0</v>
      </c>
      <c r="R26" s="8">
        <f t="shared" si="1"/>
        <v>0</v>
      </c>
      <c r="S26" s="8">
        <f t="shared" si="2"/>
        <v>0</v>
      </c>
      <c r="T26" s="9">
        <f t="shared" si="3"/>
        <v>4</v>
      </c>
    </row>
    <row r="27" spans="1:20" ht="13.5" customHeight="1">
      <c r="A27" s="9">
        <v>26</v>
      </c>
      <c r="B27" s="15">
        <v>9180</v>
      </c>
      <c r="C27" s="16" t="s">
        <v>54</v>
      </c>
      <c r="D27" s="17">
        <v>79</v>
      </c>
      <c r="E27" s="17">
        <v>1</v>
      </c>
      <c r="F27" s="18" t="s">
        <v>1</v>
      </c>
      <c r="G27" s="28">
        <v>1</v>
      </c>
      <c r="H27" s="28">
        <v>3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8">
        <f t="shared" si="0"/>
        <v>0</v>
      </c>
      <c r="R27" s="8">
        <f t="shared" si="1"/>
        <v>0</v>
      </c>
      <c r="S27" s="8">
        <f t="shared" si="2"/>
        <v>0</v>
      </c>
      <c r="T27" s="9">
        <f t="shared" si="3"/>
        <v>4</v>
      </c>
    </row>
    <row r="28" spans="1:20" ht="13.5" customHeight="1">
      <c r="A28" s="9">
        <v>27</v>
      </c>
      <c r="B28" s="15">
        <v>42023</v>
      </c>
      <c r="C28" s="16" t="s">
        <v>157</v>
      </c>
      <c r="D28" s="17">
        <v>86</v>
      </c>
      <c r="E28" s="17" t="s">
        <v>139</v>
      </c>
      <c r="F28" s="18" t="s">
        <v>4</v>
      </c>
      <c r="G28" s="28">
        <v>2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8">
        <f t="shared" si="0"/>
        <v>0</v>
      </c>
      <c r="R28" s="8">
        <f t="shared" si="1"/>
        <v>0</v>
      </c>
      <c r="S28" s="8">
        <f t="shared" si="2"/>
        <v>0</v>
      </c>
      <c r="T28" s="9">
        <f t="shared" si="3"/>
        <v>2</v>
      </c>
    </row>
    <row r="29" spans="1:20" ht="13.5" customHeight="1">
      <c r="A29" s="9">
        <v>28</v>
      </c>
      <c r="B29" s="2">
        <v>46043</v>
      </c>
      <c r="C29" s="3" t="s">
        <v>53</v>
      </c>
      <c r="D29" s="4">
        <v>88</v>
      </c>
      <c r="E29" s="4" t="s">
        <v>139</v>
      </c>
      <c r="F29" s="18" t="s">
        <v>8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8">
        <f t="shared" si="0"/>
        <v>0</v>
      </c>
      <c r="R29" s="8">
        <f t="shared" si="1"/>
        <v>0</v>
      </c>
      <c r="S29" s="8">
        <f t="shared" si="2"/>
        <v>0</v>
      </c>
      <c r="T29" s="9">
        <f t="shared" si="3"/>
        <v>0</v>
      </c>
    </row>
  </sheetData>
  <sheetProtection/>
  <mergeCells count="4">
    <mergeCell ref="G1:H1"/>
    <mergeCell ref="I1:J1"/>
    <mergeCell ref="K1:L1"/>
    <mergeCell ref="M1:N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zoomScale="95" zoomScaleNormal="95" zoomScalePageLayoutView="0" workbookViewId="0" topLeftCell="A1">
      <selection activeCell="D43" sqref="D43"/>
    </sheetView>
  </sheetViews>
  <sheetFormatPr defaultColWidth="9.00390625" defaultRowHeight="12.75"/>
  <cols>
    <col min="1" max="1" width="3.75390625" style="9" customWidth="1"/>
    <col min="2" max="2" width="7.375" style="8" customWidth="1"/>
    <col min="3" max="3" width="20.625" style="26" customWidth="1"/>
    <col min="4" max="5" width="4.25390625" style="8" customWidth="1"/>
    <col min="6" max="6" width="10.00390625" style="14" customWidth="1"/>
    <col min="7" max="7" width="7.375" style="8" customWidth="1"/>
    <col min="8" max="8" width="20.625" style="8" customWidth="1"/>
    <col min="9" max="9" width="4.25390625" style="8" customWidth="1"/>
    <col min="10" max="10" width="9.875" style="14" customWidth="1"/>
    <col min="11" max="20" width="4.25390625" style="8" customWidth="1"/>
    <col min="21" max="23" width="4.25390625" style="8" hidden="1" customWidth="1"/>
    <col min="24" max="24" width="9.125" style="9" customWidth="1"/>
    <col min="25" max="16384" width="9.125" style="8" customWidth="1"/>
  </cols>
  <sheetData>
    <row r="1" spans="1:24" ht="18">
      <c r="A1" s="1"/>
      <c r="B1" s="10"/>
      <c r="C1" s="27" t="s">
        <v>102</v>
      </c>
      <c r="D1" s="12"/>
      <c r="E1" s="12"/>
      <c r="F1" s="22"/>
      <c r="G1" s="12"/>
      <c r="H1" s="12"/>
      <c r="I1" s="12"/>
      <c r="K1" s="54" t="s">
        <v>173</v>
      </c>
      <c r="L1" s="54"/>
      <c r="M1" s="54" t="s">
        <v>174</v>
      </c>
      <c r="N1" s="54"/>
      <c r="O1" s="54" t="s">
        <v>175</v>
      </c>
      <c r="P1" s="54"/>
      <c r="Q1" s="55" t="s">
        <v>176</v>
      </c>
      <c r="R1" s="55"/>
      <c r="S1" s="33" t="s">
        <v>177</v>
      </c>
      <c r="T1" s="20" t="s">
        <v>146</v>
      </c>
      <c r="U1" s="13"/>
      <c r="V1" s="13"/>
      <c r="W1" s="13"/>
      <c r="X1" s="21" t="s">
        <v>145</v>
      </c>
    </row>
    <row r="2" spans="1:24" ht="15" customHeight="1">
      <c r="A2" s="1">
        <v>1</v>
      </c>
      <c r="B2" s="10">
        <v>12019</v>
      </c>
      <c r="C2" s="11" t="s">
        <v>105</v>
      </c>
      <c r="D2" s="12">
        <v>79</v>
      </c>
      <c r="E2" s="13">
        <v>1</v>
      </c>
      <c r="F2" s="14" t="s">
        <v>30</v>
      </c>
      <c r="G2" s="10">
        <v>12017</v>
      </c>
      <c r="H2" s="11" t="s">
        <v>106</v>
      </c>
      <c r="I2" s="12">
        <v>79</v>
      </c>
      <c r="J2" s="14" t="s">
        <v>30</v>
      </c>
      <c r="K2" s="53">
        <v>60</v>
      </c>
      <c r="L2" s="53">
        <v>60</v>
      </c>
      <c r="M2" s="28">
        <v>0</v>
      </c>
      <c r="N2" s="28">
        <v>0</v>
      </c>
      <c r="O2" s="28">
        <v>0</v>
      </c>
      <c r="P2" s="28">
        <v>0</v>
      </c>
      <c r="Q2" s="28">
        <v>0</v>
      </c>
      <c r="R2" s="28">
        <v>0</v>
      </c>
      <c r="S2" s="28">
        <v>0</v>
      </c>
      <c r="T2" s="28">
        <v>0</v>
      </c>
      <c r="U2" s="8">
        <f aca="true" t="shared" si="0" ref="U2:U25">MIN(K2:T2)</f>
        <v>0</v>
      </c>
      <c r="V2" s="8">
        <f aca="true" t="shared" si="1" ref="V2:V25">SMALL(K2:T2,2)</f>
        <v>0</v>
      </c>
      <c r="W2" s="8">
        <f aca="true" t="shared" si="2" ref="W2:W25">SMALL(K2:T2,3)</f>
        <v>0</v>
      </c>
      <c r="X2" s="9">
        <f aca="true" t="shared" si="3" ref="X2:X25">SUM(K2:T2)-U2-V2-W2</f>
        <v>120</v>
      </c>
    </row>
    <row r="3" spans="1:24" ht="15" customHeight="1">
      <c r="A3" s="1">
        <v>2</v>
      </c>
      <c r="B3" s="10">
        <v>9095</v>
      </c>
      <c r="C3" s="11" t="s">
        <v>103</v>
      </c>
      <c r="D3" s="12">
        <v>76</v>
      </c>
      <c r="E3" s="13">
        <v>1</v>
      </c>
      <c r="F3" s="14" t="s">
        <v>1</v>
      </c>
      <c r="G3" s="10">
        <v>9096</v>
      </c>
      <c r="H3" s="11" t="s">
        <v>104</v>
      </c>
      <c r="I3" s="12">
        <v>74</v>
      </c>
      <c r="J3" s="14" t="s">
        <v>1</v>
      </c>
      <c r="K3" s="28">
        <v>53</v>
      </c>
      <c r="L3" s="28">
        <v>53</v>
      </c>
      <c r="M3" s="28">
        <v>0</v>
      </c>
      <c r="N3" s="28">
        <v>0</v>
      </c>
      <c r="O3" s="28">
        <v>0</v>
      </c>
      <c r="P3" s="28">
        <v>0</v>
      </c>
      <c r="Q3" s="28">
        <v>0</v>
      </c>
      <c r="R3" s="28">
        <v>0</v>
      </c>
      <c r="S3" s="28">
        <v>0</v>
      </c>
      <c r="T3" s="28">
        <v>0</v>
      </c>
      <c r="U3" s="8">
        <f t="shared" si="0"/>
        <v>0</v>
      </c>
      <c r="V3" s="8">
        <f t="shared" si="1"/>
        <v>0</v>
      </c>
      <c r="W3" s="8">
        <f t="shared" si="2"/>
        <v>0</v>
      </c>
      <c r="X3" s="9">
        <f t="shared" si="3"/>
        <v>106</v>
      </c>
    </row>
    <row r="4" spans="1:24" ht="15" customHeight="1">
      <c r="A4" s="1">
        <v>3</v>
      </c>
      <c r="B4" s="10">
        <v>12027</v>
      </c>
      <c r="C4" s="11" t="s">
        <v>108</v>
      </c>
      <c r="D4" s="12">
        <v>85</v>
      </c>
      <c r="E4" s="13">
        <v>1</v>
      </c>
      <c r="F4" s="14" t="s">
        <v>30</v>
      </c>
      <c r="G4" s="10">
        <v>12026</v>
      </c>
      <c r="H4" s="11" t="s">
        <v>109</v>
      </c>
      <c r="I4" s="12">
        <v>85</v>
      </c>
      <c r="J4" s="14" t="s">
        <v>30</v>
      </c>
      <c r="K4" s="28">
        <v>47</v>
      </c>
      <c r="L4" s="28">
        <v>47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0</v>
      </c>
      <c r="T4" s="28">
        <v>0</v>
      </c>
      <c r="U4" s="8">
        <f t="shared" si="0"/>
        <v>0</v>
      </c>
      <c r="V4" s="8">
        <f t="shared" si="1"/>
        <v>0</v>
      </c>
      <c r="W4" s="8">
        <f t="shared" si="2"/>
        <v>0</v>
      </c>
      <c r="X4" s="9">
        <f t="shared" si="3"/>
        <v>94</v>
      </c>
    </row>
    <row r="5" spans="1:24" ht="15" customHeight="1">
      <c r="A5" s="1">
        <v>4</v>
      </c>
      <c r="B5" s="10">
        <v>9014</v>
      </c>
      <c r="C5" s="11" t="s">
        <v>89</v>
      </c>
      <c r="D5" s="29">
        <v>82</v>
      </c>
      <c r="E5" s="13">
        <v>1</v>
      </c>
      <c r="F5" s="14" t="s">
        <v>1</v>
      </c>
      <c r="G5" s="10">
        <v>9178</v>
      </c>
      <c r="H5" s="11" t="s">
        <v>111</v>
      </c>
      <c r="I5" s="12">
        <v>85</v>
      </c>
      <c r="J5" s="14" t="s">
        <v>1</v>
      </c>
      <c r="K5" s="28">
        <v>42</v>
      </c>
      <c r="L5" s="28">
        <v>42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8">
        <f t="shared" si="0"/>
        <v>0</v>
      </c>
      <c r="V5" s="8">
        <f t="shared" si="1"/>
        <v>0</v>
      </c>
      <c r="W5" s="8">
        <f t="shared" si="2"/>
        <v>0</v>
      </c>
      <c r="X5" s="9">
        <f t="shared" si="3"/>
        <v>84</v>
      </c>
    </row>
    <row r="6" spans="1:24" ht="15" customHeight="1">
      <c r="A6" s="1">
        <v>5</v>
      </c>
      <c r="B6" s="10">
        <v>9045</v>
      </c>
      <c r="C6" s="11" t="s">
        <v>86</v>
      </c>
      <c r="D6" s="12">
        <v>80</v>
      </c>
      <c r="E6" s="13">
        <v>1</v>
      </c>
      <c r="F6" s="14" t="s">
        <v>1</v>
      </c>
      <c r="G6" s="10">
        <v>9021</v>
      </c>
      <c r="H6" s="11" t="s">
        <v>77</v>
      </c>
      <c r="I6" s="12">
        <v>82</v>
      </c>
      <c r="J6" s="14" t="s">
        <v>1</v>
      </c>
      <c r="K6" s="28">
        <v>38</v>
      </c>
      <c r="L6" s="28">
        <v>38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8">
        <f t="shared" si="0"/>
        <v>0</v>
      </c>
      <c r="V6" s="8">
        <f t="shared" si="1"/>
        <v>0</v>
      </c>
      <c r="W6" s="8">
        <f t="shared" si="2"/>
        <v>0</v>
      </c>
      <c r="X6" s="9">
        <f t="shared" si="3"/>
        <v>76</v>
      </c>
    </row>
    <row r="7" spans="1:24" ht="15" customHeight="1">
      <c r="A7" s="1">
        <v>6</v>
      </c>
      <c r="B7" s="10">
        <v>9099</v>
      </c>
      <c r="C7" s="11" t="s">
        <v>107</v>
      </c>
      <c r="D7" s="12">
        <v>73</v>
      </c>
      <c r="E7" s="13">
        <v>1</v>
      </c>
      <c r="F7" s="14" t="s">
        <v>1</v>
      </c>
      <c r="G7" s="10">
        <v>12010</v>
      </c>
      <c r="H7" s="11" t="s">
        <v>130</v>
      </c>
      <c r="I7" s="12">
        <v>76</v>
      </c>
      <c r="J7" s="14" t="s">
        <v>30</v>
      </c>
      <c r="K7" s="28">
        <v>34</v>
      </c>
      <c r="L7" s="28">
        <v>34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8">
        <f t="shared" si="0"/>
        <v>0</v>
      </c>
      <c r="V7" s="8">
        <f t="shared" si="1"/>
        <v>0</v>
      </c>
      <c r="W7" s="8">
        <f t="shared" si="2"/>
        <v>0</v>
      </c>
      <c r="X7" s="9">
        <f t="shared" si="3"/>
        <v>68</v>
      </c>
    </row>
    <row r="8" spans="1:24" ht="15" customHeight="1">
      <c r="A8" s="1">
        <v>7</v>
      </c>
      <c r="B8" s="10">
        <v>9160</v>
      </c>
      <c r="C8" s="11" t="s">
        <v>57</v>
      </c>
      <c r="D8" s="12">
        <v>86</v>
      </c>
      <c r="E8" s="13">
        <v>1</v>
      </c>
      <c r="F8" s="14" t="s">
        <v>1</v>
      </c>
      <c r="G8" s="10">
        <v>9173</v>
      </c>
      <c r="H8" s="11" t="s">
        <v>110</v>
      </c>
      <c r="I8" s="12">
        <v>87</v>
      </c>
      <c r="J8" s="14" t="s">
        <v>1</v>
      </c>
      <c r="K8" s="28">
        <v>28</v>
      </c>
      <c r="L8" s="28">
        <v>31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8">
        <f t="shared" si="0"/>
        <v>0</v>
      </c>
      <c r="V8" s="8">
        <f t="shared" si="1"/>
        <v>0</v>
      </c>
      <c r="W8" s="8">
        <f t="shared" si="2"/>
        <v>0</v>
      </c>
      <c r="X8" s="9">
        <f t="shared" si="3"/>
        <v>59</v>
      </c>
    </row>
    <row r="9" spans="1:24" ht="15" customHeight="1">
      <c r="A9" s="1">
        <v>8</v>
      </c>
      <c r="B9" s="10">
        <v>9047</v>
      </c>
      <c r="C9" s="11" t="s">
        <v>115</v>
      </c>
      <c r="D9" s="12">
        <v>90</v>
      </c>
      <c r="E9" s="13">
        <v>1</v>
      </c>
      <c r="F9" s="14" t="s">
        <v>1</v>
      </c>
      <c r="G9" s="10">
        <v>9048</v>
      </c>
      <c r="H9" s="11" t="s">
        <v>33</v>
      </c>
      <c r="I9" s="12">
        <v>90</v>
      </c>
      <c r="J9" s="14" t="s">
        <v>1</v>
      </c>
      <c r="K9" s="28">
        <v>31</v>
      </c>
      <c r="L9" s="28">
        <v>25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8">
        <f t="shared" si="0"/>
        <v>0</v>
      </c>
      <c r="V9" s="8">
        <f t="shared" si="1"/>
        <v>0</v>
      </c>
      <c r="W9" s="8">
        <f t="shared" si="2"/>
        <v>0</v>
      </c>
      <c r="X9" s="9">
        <f t="shared" si="3"/>
        <v>56</v>
      </c>
    </row>
    <row r="10" spans="1:24" ht="15" customHeight="1">
      <c r="A10" s="1">
        <v>9</v>
      </c>
      <c r="B10" s="15">
        <v>45016</v>
      </c>
      <c r="C10" s="16" t="s">
        <v>61</v>
      </c>
      <c r="D10" s="17">
        <v>91</v>
      </c>
      <c r="E10" s="17">
        <v>1</v>
      </c>
      <c r="F10" s="18" t="s">
        <v>10</v>
      </c>
      <c r="G10" s="15">
        <v>45027</v>
      </c>
      <c r="H10" s="16" t="s">
        <v>62</v>
      </c>
      <c r="I10" s="17">
        <v>90</v>
      </c>
      <c r="J10" s="18" t="s">
        <v>10</v>
      </c>
      <c r="K10" s="28">
        <v>22</v>
      </c>
      <c r="L10" s="28">
        <v>28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8">
        <f t="shared" si="0"/>
        <v>0</v>
      </c>
      <c r="V10" s="8">
        <f t="shared" si="1"/>
        <v>0</v>
      </c>
      <c r="W10" s="8">
        <f t="shared" si="2"/>
        <v>0</v>
      </c>
      <c r="X10" s="9">
        <f t="shared" si="3"/>
        <v>50</v>
      </c>
    </row>
    <row r="11" spans="1:24" ht="15" customHeight="1">
      <c r="A11" s="1">
        <v>10</v>
      </c>
      <c r="B11" s="10">
        <v>9100</v>
      </c>
      <c r="C11" s="11" t="s">
        <v>55</v>
      </c>
      <c r="D11" s="12">
        <v>87</v>
      </c>
      <c r="E11" s="13">
        <v>2</v>
      </c>
      <c r="F11" s="14" t="s">
        <v>1</v>
      </c>
      <c r="G11" s="10">
        <v>23133</v>
      </c>
      <c r="H11" s="11" t="s">
        <v>29</v>
      </c>
      <c r="I11" s="12">
        <v>87</v>
      </c>
      <c r="J11" s="14" t="s">
        <v>5</v>
      </c>
      <c r="K11" s="28">
        <v>25</v>
      </c>
      <c r="L11" s="28">
        <v>20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8">
        <f t="shared" si="0"/>
        <v>0</v>
      </c>
      <c r="V11" s="8">
        <f t="shared" si="1"/>
        <v>0</v>
      </c>
      <c r="W11" s="8">
        <f t="shared" si="2"/>
        <v>0</v>
      </c>
      <c r="X11" s="9">
        <f t="shared" si="3"/>
        <v>45</v>
      </c>
    </row>
    <row r="12" spans="1:24" ht="15" customHeight="1">
      <c r="A12" s="1">
        <v>11</v>
      </c>
      <c r="B12" s="15">
        <v>97010</v>
      </c>
      <c r="C12" s="16" t="s">
        <v>35</v>
      </c>
      <c r="D12" s="17">
        <v>81</v>
      </c>
      <c r="E12" s="13">
        <v>1</v>
      </c>
      <c r="F12" s="18" t="s">
        <v>40</v>
      </c>
      <c r="G12" s="31">
        <v>97007</v>
      </c>
      <c r="H12" s="32" t="s">
        <v>147</v>
      </c>
      <c r="I12" s="29">
        <v>84</v>
      </c>
      <c r="J12" s="18" t="s">
        <v>40</v>
      </c>
      <c r="K12" s="28">
        <v>18</v>
      </c>
      <c r="L12" s="28">
        <v>16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8">
        <f t="shared" si="0"/>
        <v>0</v>
      </c>
      <c r="V12" s="8">
        <f t="shared" si="1"/>
        <v>0</v>
      </c>
      <c r="W12" s="8">
        <f t="shared" si="2"/>
        <v>0</v>
      </c>
      <c r="X12" s="9">
        <f t="shared" si="3"/>
        <v>34</v>
      </c>
    </row>
    <row r="13" spans="1:24" ht="15" customHeight="1">
      <c r="A13" s="1">
        <v>12</v>
      </c>
      <c r="B13" s="10">
        <v>119013</v>
      </c>
      <c r="C13" s="11" t="s">
        <v>21</v>
      </c>
      <c r="D13" s="12">
        <v>79</v>
      </c>
      <c r="E13" s="13">
        <v>2</v>
      </c>
      <c r="F13" s="14" t="s">
        <v>0</v>
      </c>
      <c r="G13" s="10">
        <v>119060</v>
      </c>
      <c r="H13" s="11" t="s">
        <v>113</v>
      </c>
      <c r="I13" s="12">
        <v>83</v>
      </c>
      <c r="J13" s="14" t="s">
        <v>0</v>
      </c>
      <c r="K13" s="28">
        <v>20</v>
      </c>
      <c r="L13" s="28">
        <v>12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8">
        <f t="shared" si="0"/>
        <v>0</v>
      </c>
      <c r="V13" s="8">
        <f t="shared" si="1"/>
        <v>0</v>
      </c>
      <c r="W13" s="8">
        <f t="shared" si="2"/>
        <v>0</v>
      </c>
      <c r="X13" s="9">
        <f t="shared" si="3"/>
        <v>32</v>
      </c>
    </row>
    <row r="14" spans="1:24" ht="15" customHeight="1">
      <c r="A14" s="1">
        <v>13</v>
      </c>
      <c r="B14" s="10">
        <v>12042</v>
      </c>
      <c r="C14" s="11" t="s">
        <v>56</v>
      </c>
      <c r="D14" s="12">
        <v>87</v>
      </c>
      <c r="E14" s="13">
        <v>1</v>
      </c>
      <c r="F14" s="14" t="s">
        <v>30</v>
      </c>
      <c r="G14" s="10">
        <v>12043</v>
      </c>
      <c r="H14" s="11" t="s">
        <v>31</v>
      </c>
      <c r="I14" s="12">
        <v>85</v>
      </c>
      <c r="J14" s="14" t="s">
        <v>30</v>
      </c>
      <c r="K14" s="28">
        <v>6</v>
      </c>
      <c r="L14" s="28">
        <v>22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8">
        <f t="shared" si="0"/>
        <v>0</v>
      </c>
      <c r="V14" s="8">
        <f t="shared" si="1"/>
        <v>0</v>
      </c>
      <c r="W14" s="8">
        <f t="shared" si="2"/>
        <v>0</v>
      </c>
      <c r="X14" s="9">
        <f t="shared" si="3"/>
        <v>28</v>
      </c>
    </row>
    <row r="15" spans="1:24" ht="15" customHeight="1">
      <c r="A15" s="1">
        <v>14</v>
      </c>
      <c r="B15" s="15">
        <v>121018</v>
      </c>
      <c r="C15" s="16" t="s">
        <v>66</v>
      </c>
      <c r="D15" s="17">
        <v>91</v>
      </c>
      <c r="E15" s="13">
        <v>1</v>
      </c>
      <c r="F15" s="18" t="s">
        <v>13</v>
      </c>
      <c r="G15" s="15">
        <v>121008</v>
      </c>
      <c r="H15" s="16" t="s">
        <v>67</v>
      </c>
      <c r="I15" s="17">
        <v>92</v>
      </c>
      <c r="J15" s="18" t="s">
        <v>13</v>
      </c>
      <c r="K15" s="28">
        <v>8</v>
      </c>
      <c r="L15" s="28">
        <v>18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8">
        <f t="shared" si="0"/>
        <v>0</v>
      </c>
      <c r="V15" s="8">
        <f t="shared" si="1"/>
        <v>0</v>
      </c>
      <c r="W15" s="8">
        <f t="shared" si="2"/>
        <v>0</v>
      </c>
      <c r="X15" s="9">
        <f t="shared" si="3"/>
        <v>26</v>
      </c>
    </row>
    <row r="16" spans="1:24" ht="15" customHeight="1">
      <c r="A16" s="1">
        <v>15</v>
      </c>
      <c r="B16" s="15">
        <v>66006</v>
      </c>
      <c r="C16" s="11" t="s">
        <v>82</v>
      </c>
      <c r="D16" s="22">
        <v>82</v>
      </c>
      <c r="E16" s="12">
        <v>2</v>
      </c>
      <c r="F16" s="22" t="s">
        <v>83</v>
      </c>
      <c r="G16" s="18">
        <v>43008</v>
      </c>
      <c r="H16" s="11" t="s">
        <v>90</v>
      </c>
      <c r="I16" s="12">
        <v>82</v>
      </c>
      <c r="J16" s="22" t="s">
        <v>6</v>
      </c>
      <c r="K16" s="28">
        <v>16</v>
      </c>
      <c r="L16" s="28">
        <v>9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8">
        <f t="shared" si="0"/>
        <v>0</v>
      </c>
      <c r="V16" s="8">
        <f t="shared" si="1"/>
        <v>0</v>
      </c>
      <c r="W16" s="8">
        <f t="shared" si="2"/>
        <v>0</v>
      </c>
      <c r="X16" s="9">
        <f t="shared" si="3"/>
        <v>25</v>
      </c>
    </row>
    <row r="17" spans="1:24" ht="15" customHeight="1">
      <c r="A17" s="1">
        <v>16</v>
      </c>
      <c r="B17" s="10">
        <v>121052</v>
      </c>
      <c r="C17" s="11" t="s">
        <v>116</v>
      </c>
      <c r="D17" s="12">
        <v>89</v>
      </c>
      <c r="E17" s="13">
        <v>1</v>
      </c>
      <c r="F17" s="14" t="s">
        <v>13</v>
      </c>
      <c r="G17" s="10">
        <v>121012</v>
      </c>
      <c r="H17" s="11" t="s">
        <v>117</v>
      </c>
      <c r="I17" s="12">
        <v>89</v>
      </c>
      <c r="J17" s="14" t="s">
        <v>13</v>
      </c>
      <c r="K17" s="28">
        <v>14</v>
      </c>
      <c r="L17" s="28">
        <v>10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8">
        <f t="shared" si="0"/>
        <v>0</v>
      </c>
      <c r="V17" s="8">
        <f t="shared" si="1"/>
        <v>0</v>
      </c>
      <c r="W17" s="8">
        <f t="shared" si="2"/>
        <v>0</v>
      </c>
      <c r="X17" s="9">
        <f t="shared" si="3"/>
        <v>24</v>
      </c>
    </row>
    <row r="18" spans="1:24" ht="15" customHeight="1">
      <c r="A18" s="1">
        <v>17</v>
      </c>
      <c r="B18" s="2">
        <v>11020</v>
      </c>
      <c r="C18" s="3" t="s">
        <v>143</v>
      </c>
      <c r="D18" s="17">
        <v>74</v>
      </c>
      <c r="E18" s="13">
        <v>1</v>
      </c>
      <c r="F18" s="6" t="s">
        <v>144</v>
      </c>
      <c r="G18" s="15">
        <v>12030</v>
      </c>
      <c r="H18" s="16" t="s">
        <v>78</v>
      </c>
      <c r="I18" s="17">
        <v>77</v>
      </c>
      <c r="J18" s="30" t="s">
        <v>30</v>
      </c>
      <c r="K18" s="28">
        <v>2</v>
      </c>
      <c r="L18" s="28">
        <v>14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8">
        <f t="shared" si="0"/>
        <v>0</v>
      </c>
      <c r="V18" s="8">
        <f t="shared" si="1"/>
        <v>0</v>
      </c>
      <c r="W18" s="8">
        <f t="shared" si="2"/>
        <v>0</v>
      </c>
      <c r="X18" s="9">
        <f t="shared" si="3"/>
        <v>16</v>
      </c>
    </row>
    <row r="19" spans="1:24" ht="15" customHeight="1">
      <c r="A19" s="1">
        <v>18</v>
      </c>
      <c r="B19" s="10">
        <v>9152</v>
      </c>
      <c r="C19" s="11" t="s">
        <v>153</v>
      </c>
      <c r="D19" s="14">
        <v>92</v>
      </c>
      <c r="E19" s="13">
        <v>2</v>
      </c>
      <c r="F19" s="14" t="s">
        <v>1</v>
      </c>
      <c r="G19" s="8">
        <v>9083</v>
      </c>
      <c r="H19" s="26" t="s">
        <v>186</v>
      </c>
      <c r="I19" s="13">
        <v>93</v>
      </c>
      <c r="J19" s="14" t="s">
        <v>1</v>
      </c>
      <c r="K19" s="28">
        <v>12</v>
      </c>
      <c r="L19" s="28">
        <v>2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8">
        <f t="shared" si="0"/>
        <v>0</v>
      </c>
      <c r="V19" s="8">
        <f t="shared" si="1"/>
        <v>0</v>
      </c>
      <c r="W19" s="8">
        <f t="shared" si="2"/>
        <v>0</v>
      </c>
      <c r="X19" s="9">
        <f t="shared" si="3"/>
        <v>14</v>
      </c>
    </row>
    <row r="20" spans="1:24" ht="15" customHeight="1">
      <c r="A20" s="1">
        <v>19</v>
      </c>
      <c r="B20" s="10">
        <v>23087</v>
      </c>
      <c r="C20" s="11" t="s">
        <v>112</v>
      </c>
      <c r="D20" s="12">
        <v>86</v>
      </c>
      <c r="E20" s="13">
        <v>2</v>
      </c>
      <c r="F20" s="14" t="s">
        <v>5</v>
      </c>
      <c r="G20" s="34">
        <v>7007</v>
      </c>
      <c r="H20" s="50" t="s">
        <v>178</v>
      </c>
      <c r="I20" s="51">
        <v>77</v>
      </c>
      <c r="J20" s="14" t="s">
        <v>159</v>
      </c>
      <c r="K20" s="28">
        <v>10</v>
      </c>
      <c r="L20" s="28">
        <v>3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8">
        <f t="shared" si="0"/>
        <v>0</v>
      </c>
      <c r="V20" s="8">
        <f t="shared" si="1"/>
        <v>0</v>
      </c>
      <c r="W20" s="8">
        <f t="shared" si="2"/>
        <v>0</v>
      </c>
      <c r="X20" s="9">
        <f t="shared" si="3"/>
        <v>13</v>
      </c>
    </row>
    <row r="21" spans="1:24" ht="15" customHeight="1">
      <c r="A21" s="1">
        <v>20</v>
      </c>
      <c r="B21" s="15">
        <v>48068</v>
      </c>
      <c r="C21" s="16" t="s">
        <v>64</v>
      </c>
      <c r="D21" s="17">
        <v>90</v>
      </c>
      <c r="E21" s="12">
        <v>2</v>
      </c>
      <c r="F21" s="18" t="s">
        <v>11</v>
      </c>
      <c r="G21" s="15">
        <v>48081</v>
      </c>
      <c r="H21" s="16" t="s">
        <v>188</v>
      </c>
      <c r="I21" s="17">
        <v>91</v>
      </c>
      <c r="J21" s="18" t="s">
        <v>11</v>
      </c>
      <c r="K21" s="28">
        <v>9</v>
      </c>
      <c r="L21" s="28">
        <v>4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8">
        <f t="shared" si="0"/>
        <v>0</v>
      </c>
      <c r="V21" s="8">
        <f t="shared" si="1"/>
        <v>0</v>
      </c>
      <c r="W21" s="8">
        <f t="shared" si="2"/>
        <v>0</v>
      </c>
      <c r="X21" s="9">
        <f t="shared" si="3"/>
        <v>13</v>
      </c>
    </row>
    <row r="22" spans="1:24" ht="15" customHeight="1">
      <c r="A22" s="1">
        <v>21</v>
      </c>
      <c r="B22" s="15">
        <v>12038</v>
      </c>
      <c r="C22" s="16" t="s">
        <v>47</v>
      </c>
      <c r="D22" s="17">
        <v>85</v>
      </c>
      <c r="E22" s="17">
        <v>2</v>
      </c>
      <c r="F22" s="18" t="s">
        <v>30</v>
      </c>
      <c r="G22" s="15">
        <v>23106</v>
      </c>
      <c r="H22" s="16" t="s">
        <v>142</v>
      </c>
      <c r="I22" s="17">
        <v>88</v>
      </c>
      <c r="J22" s="18" t="s">
        <v>5</v>
      </c>
      <c r="K22" s="28">
        <v>7</v>
      </c>
      <c r="L22" s="28">
        <v>5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8">
        <f t="shared" si="0"/>
        <v>0</v>
      </c>
      <c r="V22" s="8">
        <f t="shared" si="1"/>
        <v>0</v>
      </c>
      <c r="W22" s="8">
        <f t="shared" si="2"/>
        <v>0</v>
      </c>
      <c r="X22" s="9">
        <f t="shared" si="3"/>
        <v>12</v>
      </c>
    </row>
    <row r="23" spans="1:24" ht="15" customHeight="1">
      <c r="A23" s="1">
        <v>22</v>
      </c>
      <c r="B23" s="15">
        <v>43006</v>
      </c>
      <c r="C23" s="16" t="s">
        <v>63</v>
      </c>
      <c r="D23" s="17">
        <v>89</v>
      </c>
      <c r="E23" s="13">
        <v>1</v>
      </c>
      <c r="F23" s="18" t="s">
        <v>6</v>
      </c>
      <c r="G23" s="15">
        <v>43043</v>
      </c>
      <c r="H23" s="16" t="s">
        <v>23</v>
      </c>
      <c r="I23" s="17">
        <v>88</v>
      </c>
      <c r="J23" s="18" t="s">
        <v>6</v>
      </c>
      <c r="K23" s="28">
        <v>4</v>
      </c>
      <c r="L23" s="28">
        <v>8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8">
        <f t="shared" si="0"/>
        <v>0</v>
      </c>
      <c r="V23" s="8">
        <f t="shared" si="1"/>
        <v>0</v>
      </c>
      <c r="W23" s="8">
        <f t="shared" si="2"/>
        <v>0</v>
      </c>
      <c r="X23" s="9">
        <f t="shared" si="3"/>
        <v>12</v>
      </c>
    </row>
    <row r="24" spans="1:24" ht="15" customHeight="1">
      <c r="A24" s="1">
        <v>23</v>
      </c>
      <c r="B24" s="10">
        <v>55024</v>
      </c>
      <c r="C24" s="11" t="s">
        <v>189</v>
      </c>
      <c r="D24" s="22">
        <v>62</v>
      </c>
      <c r="E24" s="12">
        <v>2</v>
      </c>
      <c r="F24" s="22" t="s">
        <v>190</v>
      </c>
      <c r="G24" s="10">
        <v>55022</v>
      </c>
      <c r="H24" s="11" t="s">
        <v>191</v>
      </c>
      <c r="I24" s="12">
        <v>61</v>
      </c>
      <c r="J24" s="22" t="s">
        <v>190</v>
      </c>
      <c r="K24" s="28">
        <v>5</v>
      </c>
      <c r="L24" s="28">
        <v>6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8">
        <f t="shared" si="0"/>
        <v>0</v>
      </c>
      <c r="V24" s="8">
        <f t="shared" si="1"/>
        <v>0</v>
      </c>
      <c r="W24" s="8">
        <f t="shared" si="2"/>
        <v>0</v>
      </c>
      <c r="X24" s="9">
        <f t="shared" si="3"/>
        <v>11</v>
      </c>
    </row>
    <row r="25" spans="1:24" ht="15" customHeight="1">
      <c r="A25" s="1">
        <v>24</v>
      </c>
      <c r="B25" s="10">
        <v>77003</v>
      </c>
      <c r="C25" s="11" t="s">
        <v>114</v>
      </c>
      <c r="D25" s="12">
        <v>64</v>
      </c>
      <c r="E25" s="13">
        <v>2</v>
      </c>
      <c r="F25" s="14" t="s">
        <v>85</v>
      </c>
      <c r="G25" s="10">
        <v>8010</v>
      </c>
      <c r="H25" s="11" t="s">
        <v>17</v>
      </c>
      <c r="I25" s="12">
        <v>67</v>
      </c>
      <c r="J25" s="14" t="s">
        <v>3</v>
      </c>
      <c r="K25" s="28">
        <v>3</v>
      </c>
      <c r="L25" s="28">
        <v>7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8">
        <f t="shared" si="0"/>
        <v>0</v>
      </c>
      <c r="V25" s="8">
        <f t="shared" si="1"/>
        <v>0</v>
      </c>
      <c r="W25" s="8">
        <f t="shared" si="2"/>
        <v>0</v>
      </c>
      <c r="X25" s="9">
        <f t="shared" si="3"/>
        <v>10</v>
      </c>
    </row>
    <row r="26" spans="1:24" ht="15" customHeight="1">
      <c r="A26" s="1">
        <v>25</v>
      </c>
      <c r="B26" s="15">
        <v>9043</v>
      </c>
      <c r="C26" s="16" t="s">
        <v>165</v>
      </c>
      <c r="D26" s="17">
        <v>92</v>
      </c>
      <c r="E26" s="17">
        <v>2</v>
      </c>
      <c r="F26" s="18" t="s">
        <v>1</v>
      </c>
      <c r="G26" s="10">
        <v>9051</v>
      </c>
      <c r="H26" s="52" t="s">
        <v>193</v>
      </c>
      <c r="I26" s="12">
        <v>92</v>
      </c>
      <c r="J26" s="18" t="s">
        <v>1</v>
      </c>
      <c r="K26" s="28">
        <v>1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8">
        <f>MIN(K26:T26)</f>
        <v>0</v>
      </c>
      <c r="V26" s="8">
        <f>SMALL(K26:T26,2)</f>
        <v>0</v>
      </c>
      <c r="W26" s="8">
        <f>SMALL(K26:T26,3)</f>
        <v>0</v>
      </c>
      <c r="X26" s="9">
        <f>SUM(K26:T26)-U26-V26-W26</f>
        <v>1</v>
      </c>
    </row>
    <row r="27" spans="1:24" ht="15" customHeight="1">
      <c r="A27" s="1">
        <v>26</v>
      </c>
      <c r="B27" s="15">
        <v>66008</v>
      </c>
      <c r="C27" s="11" t="s">
        <v>192</v>
      </c>
      <c r="D27" s="14">
        <v>93</v>
      </c>
      <c r="E27" s="13">
        <v>2</v>
      </c>
      <c r="F27" s="18" t="s">
        <v>83</v>
      </c>
      <c r="G27" s="15">
        <v>66001</v>
      </c>
      <c r="H27" s="26" t="s">
        <v>179</v>
      </c>
      <c r="I27" s="13">
        <v>93</v>
      </c>
      <c r="J27" s="18" t="s">
        <v>83</v>
      </c>
      <c r="K27" s="28">
        <v>0</v>
      </c>
      <c r="L27" s="28">
        <v>1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8">
        <f>MIN(K27:T27)</f>
        <v>0</v>
      </c>
      <c r="V27" s="8">
        <f>SMALL(K27:T27,2)</f>
        <v>0</v>
      </c>
      <c r="W27" s="8">
        <f>SMALL(K27:T27,3)</f>
        <v>0</v>
      </c>
      <c r="X27" s="9">
        <f>SUM(K27:T27)-U27-V27-W27</f>
        <v>1</v>
      </c>
    </row>
    <row r="28" spans="23:24" ht="12.75">
      <c r="W28" s="9"/>
      <c r="X28" s="8"/>
    </row>
  </sheetData>
  <sheetProtection/>
  <mergeCells count="4">
    <mergeCell ref="K1:L1"/>
    <mergeCell ref="M1:N1"/>
    <mergeCell ref="O1:P1"/>
    <mergeCell ref="Q1:R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E60" sqref="E60"/>
    </sheetView>
  </sheetViews>
  <sheetFormatPr defaultColWidth="9.00390625" defaultRowHeight="12.75"/>
  <cols>
    <col min="1" max="1" width="3.75390625" style="9" customWidth="1"/>
    <col min="2" max="2" width="7.375" style="8" customWidth="1"/>
    <col min="3" max="3" width="18.75390625" style="8" customWidth="1"/>
    <col min="4" max="4" width="4.25390625" style="8" customWidth="1"/>
    <col min="5" max="5" width="6.125" style="13" customWidth="1"/>
    <col min="6" max="6" width="10.625" style="14" customWidth="1"/>
    <col min="7" max="16" width="4.25390625" style="8" customWidth="1"/>
    <col min="17" max="19" width="4.25390625" style="8" hidden="1" customWidth="1"/>
    <col min="20" max="20" width="9.125" style="9" customWidth="1"/>
    <col min="21" max="16384" width="9.125" style="8" customWidth="1"/>
  </cols>
  <sheetData>
    <row r="1" spans="3:20" ht="18">
      <c r="C1" s="19" t="s">
        <v>118</v>
      </c>
      <c r="D1" s="13"/>
      <c r="G1" s="54" t="s">
        <v>173</v>
      </c>
      <c r="H1" s="54"/>
      <c r="I1" s="54" t="s">
        <v>174</v>
      </c>
      <c r="J1" s="54"/>
      <c r="K1" s="54" t="s">
        <v>175</v>
      </c>
      <c r="L1" s="54"/>
      <c r="M1" s="55" t="s">
        <v>176</v>
      </c>
      <c r="N1" s="55"/>
      <c r="O1" s="33" t="s">
        <v>177</v>
      </c>
      <c r="P1" s="20" t="s">
        <v>146</v>
      </c>
      <c r="Q1" s="13"/>
      <c r="R1" s="13"/>
      <c r="S1" s="13"/>
      <c r="T1" s="21" t="s">
        <v>145</v>
      </c>
    </row>
    <row r="2" spans="1:20" ht="15" customHeight="1">
      <c r="A2" s="9">
        <v>1</v>
      </c>
      <c r="B2" s="10">
        <v>9042</v>
      </c>
      <c r="C2" s="11" t="s">
        <v>126</v>
      </c>
      <c r="D2" s="12">
        <v>87</v>
      </c>
      <c r="E2" s="13">
        <v>1</v>
      </c>
      <c r="F2" s="14" t="s">
        <v>1</v>
      </c>
      <c r="G2" s="53">
        <v>75</v>
      </c>
      <c r="H2" s="53">
        <v>75</v>
      </c>
      <c r="I2" s="28">
        <v>0</v>
      </c>
      <c r="J2" s="28">
        <v>0</v>
      </c>
      <c r="K2" s="28">
        <v>0</v>
      </c>
      <c r="L2" s="28">
        <v>0</v>
      </c>
      <c r="M2" s="28">
        <v>0</v>
      </c>
      <c r="N2" s="28">
        <v>0</v>
      </c>
      <c r="O2" s="28">
        <v>0</v>
      </c>
      <c r="P2" s="28">
        <v>0</v>
      </c>
      <c r="Q2" s="8">
        <f aca="true" t="shared" si="0" ref="Q2:Q45">MIN(G2:P2)</f>
        <v>0</v>
      </c>
      <c r="R2" s="8">
        <f aca="true" t="shared" si="1" ref="R2:R45">SMALL(G2:P2,2)</f>
        <v>0</v>
      </c>
      <c r="S2" s="8">
        <f aca="true" t="shared" si="2" ref="S2:S45">SMALL(G2:P2,3)</f>
        <v>0</v>
      </c>
      <c r="T2" s="9">
        <f aca="true" t="shared" si="3" ref="T2:T45">SUM(G2:P2)-Q2-R2-S2</f>
        <v>150</v>
      </c>
    </row>
    <row r="3" spans="1:20" ht="15" customHeight="1">
      <c r="A3" s="9">
        <v>2</v>
      </c>
      <c r="B3" s="8">
        <v>12028</v>
      </c>
      <c r="C3" s="26" t="s">
        <v>122</v>
      </c>
      <c r="D3" s="13">
        <v>84</v>
      </c>
      <c r="E3" s="13">
        <v>1</v>
      </c>
      <c r="F3" s="14" t="s">
        <v>30</v>
      </c>
      <c r="G3" s="28">
        <v>68</v>
      </c>
      <c r="H3" s="28">
        <v>62</v>
      </c>
      <c r="I3" s="28">
        <v>0</v>
      </c>
      <c r="J3" s="28">
        <v>0</v>
      </c>
      <c r="K3" s="28">
        <v>0</v>
      </c>
      <c r="L3" s="28">
        <v>0</v>
      </c>
      <c r="M3" s="28">
        <v>0</v>
      </c>
      <c r="N3" s="28">
        <v>0</v>
      </c>
      <c r="O3" s="28">
        <v>0</v>
      </c>
      <c r="P3" s="28">
        <v>0</v>
      </c>
      <c r="Q3" s="8">
        <f t="shared" si="0"/>
        <v>0</v>
      </c>
      <c r="R3" s="8">
        <f t="shared" si="1"/>
        <v>0</v>
      </c>
      <c r="S3" s="8">
        <f t="shared" si="2"/>
        <v>0</v>
      </c>
      <c r="T3" s="9">
        <f t="shared" si="3"/>
        <v>130</v>
      </c>
    </row>
    <row r="4" spans="1:20" ht="15" customHeight="1">
      <c r="A4" s="9">
        <v>3</v>
      </c>
      <c r="B4" s="8">
        <v>9073</v>
      </c>
      <c r="C4" s="26" t="s">
        <v>120</v>
      </c>
      <c r="D4" s="13">
        <v>78</v>
      </c>
      <c r="E4" s="13">
        <v>1</v>
      </c>
      <c r="F4" s="14" t="s">
        <v>1</v>
      </c>
      <c r="G4" s="28">
        <v>62</v>
      </c>
      <c r="H4" s="28">
        <v>68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8">
        <f t="shared" si="0"/>
        <v>0</v>
      </c>
      <c r="R4" s="8">
        <f t="shared" si="1"/>
        <v>0</v>
      </c>
      <c r="S4" s="8">
        <f t="shared" si="2"/>
        <v>0</v>
      </c>
      <c r="T4" s="9">
        <f t="shared" si="3"/>
        <v>130</v>
      </c>
    </row>
    <row r="5" spans="1:20" ht="15" customHeight="1">
      <c r="A5" s="9">
        <v>4</v>
      </c>
      <c r="B5" s="10">
        <v>12001</v>
      </c>
      <c r="C5" s="11" t="s">
        <v>125</v>
      </c>
      <c r="D5" s="12">
        <v>86</v>
      </c>
      <c r="E5" s="13">
        <v>1</v>
      </c>
      <c r="F5" s="14" t="s">
        <v>30</v>
      </c>
      <c r="G5" s="28">
        <v>57</v>
      </c>
      <c r="H5" s="28">
        <v>57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8">
        <f t="shared" si="0"/>
        <v>0</v>
      </c>
      <c r="R5" s="8">
        <f t="shared" si="1"/>
        <v>0</v>
      </c>
      <c r="S5" s="8">
        <f t="shared" si="2"/>
        <v>0</v>
      </c>
      <c r="T5" s="9">
        <f t="shared" si="3"/>
        <v>114</v>
      </c>
    </row>
    <row r="6" spans="1:20" ht="15" customHeight="1">
      <c r="A6" s="9">
        <v>5</v>
      </c>
      <c r="B6" s="8">
        <v>9008</v>
      </c>
      <c r="C6" s="26" t="s">
        <v>123</v>
      </c>
      <c r="D6" s="13">
        <v>85</v>
      </c>
      <c r="E6" s="13">
        <v>1</v>
      </c>
      <c r="F6" s="14" t="s">
        <v>1</v>
      </c>
      <c r="G6" s="28">
        <v>53</v>
      </c>
      <c r="H6" s="28">
        <v>43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8">
        <f t="shared" si="0"/>
        <v>0</v>
      </c>
      <c r="R6" s="8">
        <f t="shared" si="1"/>
        <v>0</v>
      </c>
      <c r="S6" s="8">
        <f t="shared" si="2"/>
        <v>0</v>
      </c>
      <c r="T6" s="9">
        <f t="shared" si="3"/>
        <v>96</v>
      </c>
    </row>
    <row r="7" spans="1:20" ht="15" customHeight="1">
      <c r="A7" s="1">
        <v>6</v>
      </c>
      <c r="B7" s="8">
        <v>12014</v>
      </c>
      <c r="C7" s="26" t="s">
        <v>119</v>
      </c>
      <c r="D7" s="13">
        <v>73</v>
      </c>
      <c r="E7" s="13">
        <v>1</v>
      </c>
      <c r="F7" s="14" t="s">
        <v>30</v>
      </c>
      <c r="G7" s="28">
        <v>37</v>
      </c>
      <c r="H7" s="28">
        <v>53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8">
        <f>MIN(G7:P7)</f>
        <v>0</v>
      </c>
      <c r="R7" s="8">
        <f>SMALL(G7:P7,2)</f>
        <v>0</v>
      </c>
      <c r="S7" s="8">
        <f>SMALL(G7:P7,3)</f>
        <v>0</v>
      </c>
      <c r="T7" s="9">
        <f>SUM(G7:P7)-Q7-R7-S7</f>
        <v>90</v>
      </c>
    </row>
    <row r="8" spans="1:20" ht="15" customHeight="1">
      <c r="A8" s="1">
        <v>7</v>
      </c>
      <c r="B8" s="10">
        <v>9091</v>
      </c>
      <c r="C8" s="11" t="s">
        <v>132</v>
      </c>
      <c r="D8" s="12">
        <v>91</v>
      </c>
      <c r="E8" s="12">
        <v>1</v>
      </c>
      <c r="F8" s="22" t="s">
        <v>1</v>
      </c>
      <c r="G8" s="28">
        <v>49</v>
      </c>
      <c r="H8" s="28">
        <v>37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8">
        <f t="shared" si="0"/>
        <v>0</v>
      </c>
      <c r="R8" s="8">
        <f t="shared" si="1"/>
        <v>0</v>
      </c>
      <c r="S8" s="8">
        <f t="shared" si="2"/>
        <v>0</v>
      </c>
      <c r="T8" s="9">
        <f t="shared" si="3"/>
        <v>86</v>
      </c>
    </row>
    <row r="9" spans="1:20" ht="15" customHeight="1">
      <c r="A9" s="1">
        <v>8</v>
      </c>
      <c r="B9" s="10">
        <v>34002</v>
      </c>
      <c r="C9" s="11" t="s">
        <v>131</v>
      </c>
      <c r="D9" s="12">
        <v>86</v>
      </c>
      <c r="E9" s="12">
        <v>1</v>
      </c>
      <c r="F9" s="22" t="s">
        <v>150</v>
      </c>
      <c r="G9" s="28">
        <v>35</v>
      </c>
      <c r="H9" s="28">
        <v>49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8">
        <f t="shared" si="0"/>
        <v>0</v>
      </c>
      <c r="R9" s="8">
        <f t="shared" si="1"/>
        <v>0</v>
      </c>
      <c r="S9" s="8">
        <f t="shared" si="2"/>
        <v>0</v>
      </c>
      <c r="T9" s="9">
        <f t="shared" si="3"/>
        <v>84</v>
      </c>
    </row>
    <row r="10" spans="1:20" ht="15" customHeight="1">
      <c r="A10" s="1">
        <v>9</v>
      </c>
      <c r="B10" s="10">
        <v>9010</v>
      </c>
      <c r="C10" s="11" t="s">
        <v>65</v>
      </c>
      <c r="D10" s="12">
        <v>83</v>
      </c>
      <c r="E10" s="13">
        <v>1</v>
      </c>
      <c r="F10" s="14" t="s">
        <v>1</v>
      </c>
      <c r="G10" s="28">
        <v>33</v>
      </c>
      <c r="H10" s="28">
        <v>40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8">
        <f t="shared" si="0"/>
        <v>0</v>
      </c>
      <c r="R10" s="8">
        <f t="shared" si="1"/>
        <v>0</v>
      </c>
      <c r="S10" s="8">
        <f t="shared" si="2"/>
        <v>0</v>
      </c>
      <c r="T10" s="9">
        <f t="shared" si="3"/>
        <v>73</v>
      </c>
    </row>
    <row r="11" spans="1:20" ht="15" customHeight="1">
      <c r="A11" s="1">
        <v>10</v>
      </c>
      <c r="B11" s="2">
        <v>122015</v>
      </c>
      <c r="C11" s="3" t="s">
        <v>50</v>
      </c>
      <c r="D11" s="4">
        <v>90</v>
      </c>
      <c r="E11" s="12">
        <v>1</v>
      </c>
      <c r="F11" s="25" t="s">
        <v>22</v>
      </c>
      <c r="G11" s="28">
        <v>21</v>
      </c>
      <c r="H11" s="28">
        <v>46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8">
        <f t="shared" si="0"/>
        <v>0</v>
      </c>
      <c r="R11" s="8">
        <f t="shared" si="1"/>
        <v>0</v>
      </c>
      <c r="S11" s="8">
        <f t="shared" si="2"/>
        <v>0</v>
      </c>
      <c r="T11" s="9">
        <f t="shared" si="3"/>
        <v>67</v>
      </c>
    </row>
    <row r="12" spans="1:20" ht="15" customHeight="1">
      <c r="A12" s="1">
        <v>11</v>
      </c>
      <c r="B12" s="2">
        <v>52040</v>
      </c>
      <c r="C12" s="16" t="s">
        <v>172</v>
      </c>
      <c r="D12" s="17">
        <v>90</v>
      </c>
      <c r="E12" s="4" t="s">
        <v>139</v>
      </c>
      <c r="F12" s="6" t="s">
        <v>15</v>
      </c>
      <c r="G12" s="28">
        <v>29</v>
      </c>
      <c r="H12" s="28">
        <v>29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8">
        <f t="shared" si="0"/>
        <v>0</v>
      </c>
      <c r="R12" s="8">
        <f t="shared" si="1"/>
        <v>0</v>
      </c>
      <c r="S12" s="8">
        <f t="shared" si="2"/>
        <v>0</v>
      </c>
      <c r="T12" s="9">
        <f t="shared" si="3"/>
        <v>58</v>
      </c>
    </row>
    <row r="13" spans="1:20" ht="15" customHeight="1">
      <c r="A13" s="1">
        <v>12</v>
      </c>
      <c r="B13" s="10">
        <v>12049</v>
      </c>
      <c r="C13" s="11" t="s">
        <v>135</v>
      </c>
      <c r="D13" s="12">
        <v>79</v>
      </c>
      <c r="E13" s="12">
        <v>1</v>
      </c>
      <c r="F13" s="22" t="s">
        <v>30</v>
      </c>
      <c r="G13" s="28">
        <v>23</v>
      </c>
      <c r="H13" s="28">
        <v>31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8">
        <f t="shared" si="0"/>
        <v>0</v>
      </c>
      <c r="R13" s="8">
        <f t="shared" si="1"/>
        <v>0</v>
      </c>
      <c r="S13" s="8">
        <f t="shared" si="2"/>
        <v>0</v>
      </c>
      <c r="T13" s="9">
        <f t="shared" si="3"/>
        <v>54</v>
      </c>
    </row>
    <row r="14" spans="1:20" ht="15" customHeight="1">
      <c r="A14" s="1">
        <v>13</v>
      </c>
      <c r="B14" s="8">
        <v>12015</v>
      </c>
      <c r="C14" s="26" t="s">
        <v>121</v>
      </c>
      <c r="D14" s="13">
        <v>78</v>
      </c>
      <c r="E14" s="13">
        <v>1</v>
      </c>
      <c r="F14" s="14" t="s">
        <v>30</v>
      </c>
      <c r="G14" s="28">
        <v>19</v>
      </c>
      <c r="H14" s="28">
        <v>35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8">
        <f t="shared" si="0"/>
        <v>0</v>
      </c>
      <c r="R14" s="8">
        <f t="shared" si="1"/>
        <v>0</v>
      </c>
      <c r="S14" s="8">
        <f t="shared" si="2"/>
        <v>0</v>
      </c>
      <c r="T14" s="9">
        <f t="shared" si="3"/>
        <v>54</v>
      </c>
    </row>
    <row r="15" spans="1:20" ht="15" customHeight="1">
      <c r="A15" s="1">
        <v>14</v>
      </c>
      <c r="B15" s="10">
        <v>12037</v>
      </c>
      <c r="C15" s="11" t="s">
        <v>134</v>
      </c>
      <c r="D15" s="12">
        <v>88</v>
      </c>
      <c r="E15" s="12">
        <v>1</v>
      </c>
      <c r="F15" s="22" t="s">
        <v>30</v>
      </c>
      <c r="G15" s="28">
        <v>46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8">
        <f t="shared" si="0"/>
        <v>0</v>
      </c>
      <c r="R15" s="8">
        <f t="shared" si="1"/>
        <v>0</v>
      </c>
      <c r="S15" s="8">
        <f t="shared" si="2"/>
        <v>0</v>
      </c>
      <c r="T15" s="9">
        <f t="shared" si="3"/>
        <v>46</v>
      </c>
    </row>
    <row r="16" spans="1:20" ht="15" customHeight="1">
      <c r="A16" s="1">
        <v>15</v>
      </c>
      <c r="B16" s="10">
        <v>42020</v>
      </c>
      <c r="C16" s="11" t="s">
        <v>133</v>
      </c>
      <c r="D16" s="12">
        <v>76</v>
      </c>
      <c r="E16" s="12" t="s">
        <v>139</v>
      </c>
      <c r="F16" s="22" t="s">
        <v>4</v>
      </c>
      <c r="G16" s="28">
        <v>31</v>
      </c>
      <c r="H16" s="28">
        <v>13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8">
        <f t="shared" si="0"/>
        <v>0</v>
      </c>
      <c r="R16" s="8">
        <f t="shared" si="1"/>
        <v>0</v>
      </c>
      <c r="S16" s="8">
        <f t="shared" si="2"/>
        <v>0</v>
      </c>
      <c r="T16" s="9">
        <f t="shared" si="3"/>
        <v>44</v>
      </c>
    </row>
    <row r="17" spans="1:20" ht="15" customHeight="1">
      <c r="A17" s="1">
        <v>16</v>
      </c>
      <c r="B17" s="15">
        <v>119127</v>
      </c>
      <c r="C17" s="16" t="s">
        <v>37</v>
      </c>
      <c r="D17" s="17">
        <v>91</v>
      </c>
      <c r="E17" s="4" t="s">
        <v>139</v>
      </c>
      <c r="F17" s="6" t="s">
        <v>0</v>
      </c>
      <c r="G17" s="28">
        <v>43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8">
        <f t="shared" si="0"/>
        <v>0</v>
      </c>
      <c r="R17" s="8">
        <f t="shared" si="1"/>
        <v>0</v>
      </c>
      <c r="S17" s="8">
        <f t="shared" si="2"/>
        <v>0</v>
      </c>
      <c r="T17" s="9">
        <f t="shared" si="3"/>
        <v>43</v>
      </c>
    </row>
    <row r="18" spans="1:20" ht="15" customHeight="1">
      <c r="A18" s="1">
        <v>17</v>
      </c>
      <c r="B18" s="10">
        <v>119060</v>
      </c>
      <c r="C18" s="11" t="s">
        <v>113</v>
      </c>
      <c r="D18" s="12">
        <v>83</v>
      </c>
      <c r="E18" s="12">
        <v>1</v>
      </c>
      <c r="F18" s="22" t="s">
        <v>0</v>
      </c>
      <c r="G18" s="28">
        <v>27</v>
      </c>
      <c r="H18" s="28">
        <v>15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8">
        <f t="shared" si="0"/>
        <v>0</v>
      </c>
      <c r="R18" s="8">
        <f t="shared" si="1"/>
        <v>0</v>
      </c>
      <c r="S18" s="8">
        <f t="shared" si="2"/>
        <v>0</v>
      </c>
      <c r="T18" s="9">
        <f t="shared" si="3"/>
        <v>42</v>
      </c>
    </row>
    <row r="19" spans="1:20" ht="15" customHeight="1">
      <c r="A19" s="1">
        <v>18</v>
      </c>
      <c r="B19" s="2">
        <v>9165</v>
      </c>
      <c r="C19" s="3" t="s">
        <v>140</v>
      </c>
      <c r="D19" s="4">
        <v>90</v>
      </c>
      <c r="E19" s="5" t="s">
        <v>139</v>
      </c>
      <c r="F19" s="25" t="s">
        <v>1</v>
      </c>
      <c r="G19" s="28">
        <v>9</v>
      </c>
      <c r="H19" s="28">
        <v>33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8">
        <f t="shared" si="0"/>
        <v>0</v>
      </c>
      <c r="R19" s="8">
        <f t="shared" si="1"/>
        <v>0</v>
      </c>
      <c r="S19" s="8">
        <f t="shared" si="2"/>
        <v>0</v>
      </c>
      <c r="T19" s="9">
        <f t="shared" si="3"/>
        <v>42</v>
      </c>
    </row>
    <row r="20" spans="1:20" ht="15" customHeight="1">
      <c r="A20" s="1">
        <v>19</v>
      </c>
      <c r="B20" s="2">
        <v>46025</v>
      </c>
      <c r="C20" s="3" t="s">
        <v>51</v>
      </c>
      <c r="D20" s="4">
        <v>90</v>
      </c>
      <c r="E20" s="4" t="s">
        <v>139</v>
      </c>
      <c r="F20" s="6" t="s">
        <v>8</v>
      </c>
      <c r="G20" s="28">
        <v>40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8">
        <f t="shared" si="0"/>
        <v>0</v>
      </c>
      <c r="R20" s="8">
        <f t="shared" si="1"/>
        <v>0</v>
      </c>
      <c r="S20" s="8">
        <f t="shared" si="2"/>
        <v>0</v>
      </c>
      <c r="T20" s="9">
        <f t="shared" si="3"/>
        <v>40</v>
      </c>
    </row>
    <row r="21" spans="1:20" ht="15" customHeight="1">
      <c r="A21" s="1">
        <v>20</v>
      </c>
      <c r="B21" s="15">
        <v>42016</v>
      </c>
      <c r="C21" s="16" t="s">
        <v>49</v>
      </c>
      <c r="D21" s="17">
        <v>65</v>
      </c>
      <c r="E21" s="4" t="s">
        <v>139</v>
      </c>
      <c r="F21" s="18" t="s">
        <v>4</v>
      </c>
      <c r="G21" s="28">
        <v>11</v>
      </c>
      <c r="H21" s="28">
        <v>25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8">
        <f t="shared" si="0"/>
        <v>0</v>
      </c>
      <c r="R21" s="8">
        <f t="shared" si="1"/>
        <v>0</v>
      </c>
      <c r="S21" s="8">
        <f t="shared" si="2"/>
        <v>0</v>
      </c>
      <c r="T21" s="9">
        <f t="shared" si="3"/>
        <v>36</v>
      </c>
    </row>
    <row r="22" spans="1:20" ht="15" customHeight="1">
      <c r="A22" s="1">
        <v>21</v>
      </c>
      <c r="B22" s="2">
        <v>12032</v>
      </c>
      <c r="C22" s="3" t="s">
        <v>48</v>
      </c>
      <c r="D22" s="4">
        <v>75</v>
      </c>
      <c r="E22" s="4">
        <v>1</v>
      </c>
      <c r="F22" s="6" t="s">
        <v>30</v>
      </c>
      <c r="G22" s="28">
        <v>25</v>
      </c>
      <c r="H22" s="28">
        <v>9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8">
        <f t="shared" si="0"/>
        <v>0</v>
      </c>
      <c r="R22" s="8">
        <f t="shared" si="1"/>
        <v>0</v>
      </c>
      <c r="S22" s="8">
        <f t="shared" si="2"/>
        <v>0</v>
      </c>
      <c r="T22" s="9">
        <f t="shared" si="3"/>
        <v>34</v>
      </c>
    </row>
    <row r="23" spans="1:20" ht="15" customHeight="1">
      <c r="A23" s="1">
        <v>22</v>
      </c>
      <c r="B23" s="2">
        <v>122032</v>
      </c>
      <c r="C23" s="3" t="s">
        <v>136</v>
      </c>
      <c r="D23" s="4">
        <v>89</v>
      </c>
      <c r="E23" s="12">
        <v>1</v>
      </c>
      <c r="F23" s="6" t="s">
        <v>22</v>
      </c>
      <c r="G23" s="28">
        <v>10</v>
      </c>
      <c r="H23" s="28">
        <v>23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8">
        <f t="shared" si="0"/>
        <v>0</v>
      </c>
      <c r="R23" s="8">
        <f t="shared" si="1"/>
        <v>0</v>
      </c>
      <c r="S23" s="8">
        <f t="shared" si="2"/>
        <v>0</v>
      </c>
      <c r="T23" s="9">
        <f t="shared" si="3"/>
        <v>33</v>
      </c>
    </row>
    <row r="24" spans="1:20" ht="15" customHeight="1">
      <c r="A24" s="1">
        <v>23</v>
      </c>
      <c r="B24" s="10">
        <v>49036</v>
      </c>
      <c r="C24" s="11" t="s">
        <v>141</v>
      </c>
      <c r="D24" s="12">
        <v>90</v>
      </c>
      <c r="E24" s="13" t="s">
        <v>139</v>
      </c>
      <c r="F24" s="14" t="s">
        <v>2</v>
      </c>
      <c r="G24" s="28">
        <v>12</v>
      </c>
      <c r="H24" s="28">
        <v>19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8">
        <f t="shared" si="0"/>
        <v>0</v>
      </c>
      <c r="R24" s="8">
        <f t="shared" si="1"/>
        <v>0</v>
      </c>
      <c r="S24" s="8">
        <f t="shared" si="2"/>
        <v>0</v>
      </c>
      <c r="T24" s="9">
        <f t="shared" si="3"/>
        <v>31</v>
      </c>
    </row>
    <row r="25" spans="1:20" ht="15" customHeight="1">
      <c r="A25" s="1">
        <v>24</v>
      </c>
      <c r="B25" s="2">
        <v>34026</v>
      </c>
      <c r="C25" s="3" t="s">
        <v>7</v>
      </c>
      <c r="D25" s="4">
        <v>72</v>
      </c>
      <c r="E25" s="4" t="s">
        <v>139</v>
      </c>
      <c r="F25" s="6" t="s">
        <v>150</v>
      </c>
      <c r="G25" s="28">
        <v>17</v>
      </c>
      <c r="H25" s="28">
        <v>12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8">
        <f t="shared" si="0"/>
        <v>0</v>
      </c>
      <c r="R25" s="8">
        <f t="shared" si="1"/>
        <v>0</v>
      </c>
      <c r="S25" s="8">
        <f t="shared" si="2"/>
        <v>0</v>
      </c>
      <c r="T25" s="9">
        <f t="shared" si="3"/>
        <v>29</v>
      </c>
    </row>
    <row r="26" spans="1:20" ht="15" customHeight="1">
      <c r="A26" s="1">
        <v>25</v>
      </c>
      <c r="B26" s="2">
        <v>23097</v>
      </c>
      <c r="C26" s="3" t="s">
        <v>41</v>
      </c>
      <c r="D26" s="4">
        <v>87</v>
      </c>
      <c r="E26" s="4" t="s">
        <v>139</v>
      </c>
      <c r="F26" s="6" t="s">
        <v>5</v>
      </c>
      <c r="G26" s="28">
        <v>6</v>
      </c>
      <c r="H26" s="28">
        <v>21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8">
        <f t="shared" si="0"/>
        <v>0</v>
      </c>
      <c r="R26" s="8">
        <f t="shared" si="1"/>
        <v>0</v>
      </c>
      <c r="S26" s="8">
        <f t="shared" si="2"/>
        <v>0</v>
      </c>
      <c r="T26" s="9">
        <f t="shared" si="3"/>
        <v>27</v>
      </c>
    </row>
    <row r="27" spans="1:20" ht="15" customHeight="1">
      <c r="A27" s="1">
        <v>26</v>
      </c>
      <c r="B27" s="10">
        <v>23111</v>
      </c>
      <c r="C27" s="11" t="s">
        <v>124</v>
      </c>
      <c r="D27" s="12">
        <v>79</v>
      </c>
      <c r="E27" s="13">
        <v>1</v>
      </c>
      <c r="F27" s="14" t="s">
        <v>5</v>
      </c>
      <c r="G27" s="28">
        <v>0</v>
      </c>
      <c r="H27" s="28">
        <v>27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8">
        <f t="shared" si="0"/>
        <v>0</v>
      </c>
      <c r="R27" s="8">
        <f t="shared" si="1"/>
        <v>0</v>
      </c>
      <c r="S27" s="8">
        <f t="shared" si="2"/>
        <v>0</v>
      </c>
      <c r="T27" s="9">
        <f t="shared" si="3"/>
        <v>27</v>
      </c>
    </row>
    <row r="28" spans="1:20" ht="15" customHeight="1">
      <c r="A28" s="1">
        <v>27</v>
      </c>
      <c r="B28" s="2">
        <v>9006</v>
      </c>
      <c r="C28" s="3" t="s">
        <v>36</v>
      </c>
      <c r="D28" s="4">
        <v>81</v>
      </c>
      <c r="E28" s="12">
        <v>1</v>
      </c>
      <c r="F28" s="6" t="s">
        <v>1</v>
      </c>
      <c r="G28" s="28">
        <v>15</v>
      </c>
      <c r="H28" s="28">
        <v>10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8">
        <f t="shared" si="0"/>
        <v>0</v>
      </c>
      <c r="R28" s="8">
        <f t="shared" si="1"/>
        <v>0</v>
      </c>
      <c r="S28" s="8">
        <f t="shared" si="2"/>
        <v>0</v>
      </c>
      <c r="T28" s="9">
        <f t="shared" si="3"/>
        <v>25</v>
      </c>
    </row>
    <row r="29" spans="1:20" ht="15" customHeight="1">
      <c r="A29" s="1">
        <v>28</v>
      </c>
      <c r="B29" s="41">
        <v>14017</v>
      </c>
      <c r="C29" s="42" t="s">
        <v>185</v>
      </c>
      <c r="D29" s="43">
        <v>76</v>
      </c>
      <c r="E29" s="39" t="s">
        <v>139</v>
      </c>
      <c r="F29" s="46" t="s">
        <v>18</v>
      </c>
      <c r="G29" s="28">
        <v>14</v>
      </c>
      <c r="H29" s="28">
        <v>11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8">
        <f t="shared" si="0"/>
        <v>0</v>
      </c>
      <c r="R29" s="8">
        <f t="shared" si="1"/>
        <v>0</v>
      </c>
      <c r="S29" s="8">
        <f t="shared" si="2"/>
        <v>0</v>
      </c>
      <c r="T29" s="9">
        <f t="shared" si="3"/>
        <v>25</v>
      </c>
    </row>
    <row r="30" spans="1:20" ht="15" customHeight="1">
      <c r="A30" s="1">
        <v>29</v>
      </c>
      <c r="B30" s="2">
        <v>52077</v>
      </c>
      <c r="C30" s="26" t="s">
        <v>168</v>
      </c>
      <c r="D30" s="5">
        <v>91</v>
      </c>
      <c r="E30" s="4" t="s">
        <v>139</v>
      </c>
      <c r="F30" s="6" t="s">
        <v>15</v>
      </c>
      <c r="G30" s="28">
        <v>8</v>
      </c>
      <c r="H30" s="28">
        <v>17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8">
        <f t="shared" si="0"/>
        <v>0</v>
      </c>
      <c r="R30" s="8">
        <f t="shared" si="1"/>
        <v>0</v>
      </c>
      <c r="S30" s="8">
        <f t="shared" si="2"/>
        <v>0</v>
      </c>
      <c r="T30" s="9">
        <f t="shared" si="3"/>
        <v>25</v>
      </c>
    </row>
    <row r="31" spans="1:20" ht="15" customHeight="1">
      <c r="A31" s="1">
        <v>30</v>
      </c>
      <c r="B31" s="2">
        <v>14003</v>
      </c>
      <c r="C31" s="3" t="s">
        <v>20</v>
      </c>
      <c r="D31" s="4">
        <v>85</v>
      </c>
      <c r="E31" s="4" t="s">
        <v>139</v>
      </c>
      <c r="F31" s="6" t="s">
        <v>18</v>
      </c>
      <c r="G31" s="28">
        <v>7</v>
      </c>
      <c r="H31" s="28">
        <v>14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8">
        <f t="shared" si="0"/>
        <v>0</v>
      </c>
      <c r="R31" s="8">
        <f t="shared" si="1"/>
        <v>0</v>
      </c>
      <c r="S31" s="8">
        <f t="shared" si="2"/>
        <v>0</v>
      </c>
      <c r="T31" s="9">
        <f t="shared" si="3"/>
        <v>21</v>
      </c>
    </row>
    <row r="32" spans="1:20" ht="15" customHeight="1">
      <c r="A32" s="1">
        <v>31</v>
      </c>
      <c r="B32" s="10">
        <v>12031</v>
      </c>
      <c r="C32" s="11" t="s">
        <v>127</v>
      </c>
      <c r="D32" s="12">
        <v>81</v>
      </c>
      <c r="E32" s="12">
        <v>1</v>
      </c>
      <c r="F32" s="14" t="s">
        <v>30</v>
      </c>
      <c r="G32" s="28">
        <v>13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8">
        <f t="shared" si="0"/>
        <v>0</v>
      </c>
      <c r="R32" s="8">
        <f t="shared" si="1"/>
        <v>0</v>
      </c>
      <c r="S32" s="8">
        <f t="shared" si="2"/>
        <v>0</v>
      </c>
      <c r="T32" s="9">
        <f t="shared" si="3"/>
        <v>13</v>
      </c>
    </row>
    <row r="33" spans="1:20" ht="15" customHeight="1">
      <c r="A33" s="1">
        <v>32</v>
      </c>
      <c r="B33" s="2">
        <v>23066</v>
      </c>
      <c r="C33" s="3" t="s">
        <v>68</v>
      </c>
      <c r="D33" s="4">
        <v>86</v>
      </c>
      <c r="E33" s="4" t="s">
        <v>139</v>
      </c>
      <c r="F33" s="6" t="s">
        <v>5</v>
      </c>
      <c r="G33" s="28">
        <v>3</v>
      </c>
      <c r="H33" s="28">
        <v>7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8">
        <f t="shared" si="0"/>
        <v>0</v>
      </c>
      <c r="R33" s="8">
        <f t="shared" si="1"/>
        <v>0</v>
      </c>
      <c r="S33" s="8">
        <f t="shared" si="2"/>
        <v>0</v>
      </c>
      <c r="T33" s="9">
        <f t="shared" si="3"/>
        <v>10</v>
      </c>
    </row>
    <row r="34" spans="1:20" ht="15" customHeight="1">
      <c r="A34" s="1">
        <v>33</v>
      </c>
      <c r="B34" s="2">
        <v>70003</v>
      </c>
      <c r="C34" s="3" t="s">
        <v>149</v>
      </c>
      <c r="D34" s="4">
        <v>84</v>
      </c>
      <c r="E34" s="39" t="s">
        <v>139</v>
      </c>
      <c r="F34" s="6" t="s">
        <v>148</v>
      </c>
      <c r="G34" s="28">
        <v>5</v>
      </c>
      <c r="H34" s="28">
        <v>4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8">
        <f t="shared" si="0"/>
        <v>0</v>
      </c>
      <c r="R34" s="8">
        <f t="shared" si="1"/>
        <v>0</v>
      </c>
      <c r="S34" s="8">
        <f t="shared" si="2"/>
        <v>0</v>
      </c>
      <c r="T34" s="9">
        <f t="shared" si="3"/>
        <v>9</v>
      </c>
    </row>
    <row r="35" spans="1:20" ht="15" customHeight="1">
      <c r="A35" s="1">
        <v>34</v>
      </c>
      <c r="B35" s="49">
        <v>76010</v>
      </c>
      <c r="C35" s="24" t="s">
        <v>166</v>
      </c>
      <c r="D35" s="5">
        <v>92</v>
      </c>
      <c r="E35" s="5">
        <v>2</v>
      </c>
      <c r="F35" s="25" t="s">
        <v>167</v>
      </c>
      <c r="G35" s="28">
        <v>4</v>
      </c>
      <c r="H35" s="28">
        <v>5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8">
        <f t="shared" si="0"/>
        <v>0</v>
      </c>
      <c r="R35" s="8">
        <f t="shared" si="1"/>
        <v>0</v>
      </c>
      <c r="S35" s="8">
        <f t="shared" si="2"/>
        <v>0</v>
      </c>
      <c r="T35" s="9">
        <f t="shared" si="3"/>
        <v>9</v>
      </c>
    </row>
    <row r="36" spans="1:20" ht="15" customHeight="1">
      <c r="A36" s="1">
        <v>35</v>
      </c>
      <c r="B36" s="2">
        <v>35011</v>
      </c>
      <c r="C36" s="3" t="s">
        <v>16</v>
      </c>
      <c r="D36" s="4">
        <v>56</v>
      </c>
      <c r="E36" s="4" t="s">
        <v>139</v>
      </c>
      <c r="F36" s="6" t="s">
        <v>12</v>
      </c>
      <c r="G36" s="28">
        <v>2</v>
      </c>
      <c r="H36" s="28">
        <v>6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8">
        <f t="shared" si="0"/>
        <v>0</v>
      </c>
      <c r="R36" s="8">
        <f t="shared" si="1"/>
        <v>0</v>
      </c>
      <c r="S36" s="8">
        <f t="shared" si="2"/>
        <v>0</v>
      </c>
      <c r="T36" s="9">
        <f t="shared" si="3"/>
        <v>8</v>
      </c>
    </row>
    <row r="37" spans="1:20" ht="15" customHeight="1">
      <c r="A37" s="1">
        <v>36</v>
      </c>
      <c r="B37" s="47">
        <v>9083</v>
      </c>
      <c r="C37" s="38" t="s">
        <v>186</v>
      </c>
      <c r="D37" s="39">
        <v>93</v>
      </c>
      <c r="E37" s="39" t="s">
        <v>139</v>
      </c>
      <c r="F37" s="48" t="s">
        <v>1</v>
      </c>
      <c r="G37" s="28">
        <v>0</v>
      </c>
      <c r="H37" s="28">
        <v>8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8">
        <f t="shared" si="0"/>
        <v>0</v>
      </c>
      <c r="R37" s="8">
        <f t="shared" si="1"/>
        <v>0</v>
      </c>
      <c r="S37" s="8">
        <f t="shared" si="2"/>
        <v>0</v>
      </c>
      <c r="T37" s="9">
        <f t="shared" si="3"/>
        <v>8</v>
      </c>
    </row>
    <row r="38" spans="1:20" ht="15" customHeight="1">
      <c r="A38" s="1">
        <v>37</v>
      </c>
      <c r="B38" s="47">
        <v>14025</v>
      </c>
      <c r="C38" s="38" t="s">
        <v>184</v>
      </c>
      <c r="D38" s="39">
        <v>92</v>
      </c>
      <c r="E38" s="39">
        <v>2</v>
      </c>
      <c r="F38" s="48" t="s">
        <v>18</v>
      </c>
      <c r="G38" s="28">
        <v>1</v>
      </c>
      <c r="H38" s="28">
        <v>3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8">
        <f t="shared" si="0"/>
        <v>0</v>
      </c>
      <c r="R38" s="8">
        <f t="shared" si="1"/>
        <v>0</v>
      </c>
      <c r="S38" s="8">
        <f t="shared" si="2"/>
        <v>0</v>
      </c>
      <c r="T38" s="9">
        <f t="shared" si="3"/>
        <v>4</v>
      </c>
    </row>
    <row r="39" spans="1:20" ht="15" customHeight="1">
      <c r="A39" s="1">
        <v>38</v>
      </c>
      <c r="B39" s="2">
        <v>122020</v>
      </c>
      <c r="C39" s="3" t="s">
        <v>138</v>
      </c>
      <c r="D39" s="4">
        <v>65</v>
      </c>
      <c r="E39" s="4" t="s">
        <v>139</v>
      </c>
      <c r="F39" s="6" t="s">
        <v>22</v>
      </c>
      <c r="G39" s="28">
        <v>0</v>
      </c>
      <c r="H39" s="28">
        <v>2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8">
        <f t="shared" si="0"/>
        <v>0</v>
      </c>
      <c r="R39" s="8">
        <f t="shared" si="1"/>
        <v>0</v>
      </c>
      <c r="S39" s="8">
        <f t="shared" si="2"/>
        <v>0</v>
      </c>
      <c r="T39" s="9">
        <f t="shared" si="3"/>
        <v>2</v>
      </c>
    </row>
    <row r="40" spans="1:20" ht="15" customHeight="1">
      <c r="A40" s="1">
        <v>39</v>
      </c>
      <c r="B40" s="41">
        <v>122001</v>
      </c>
      <c r="C40" s="42" t="s">
        <v>183</v>
      </c>
      <c r="D40" s="43">
        <v>86</v>
      </c>
      <c r="E40" s="43" t="s">
        <v>139</v>
      </c>
      <c r="F40" s="46" t="s">
        <v>22</v>
      </c>
      <c r="G40" s="28">
        <v>0</v>
      </c>
      <c r="H40" s="28">
        <v>1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8">
        <f t="shared" si="0"/>
        <v>0</v>
      </c>
      <c r="R40" s="8">
        <f t="shared" si="1"/>
        <v>0</v>
      </c>
      <c r="S40" s="8">
        <f t="shared" si="2"/>
        <v>0</v>
      </c>
      <c r="T40" s="9">
        <f t="shared" si="3"/>
        <v>1</v>
      </c>
    </row>
    <row r="41" spans="1:20" ht="15" customHeight="1">
      <c r="A41" s="1">
        <v>40</v>
      </c>
      <c r="B41" s="10">
        <v>34033</v>
      </c>
      <c r="C41" s="11" t="s">
        <v>128</v>
      </c>
      <c r="D41" s="12">
        <v>82</v>
      </c>
      <c r="E41" s="12">
        <v>1</v>
      </c>
      <c r="F41" s="14" t="s">
        <v>129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8">
        <f t="shared" si="0"/>
        <v>0</v>
      </c>
      <c r="R41" s="8">
        <f t="shared" si="1"/>
        <v>0</v>
      </c>
      <c r="S41" s="8">
        <f t="shared" si="2"/>
        <v>0</v>
      </c>
      <c r="T41" s="9">
        <f t="shared" si="3"/>
        <v>0</v>
      </c>
    </row>
    <row r="42" spans="1:20" ht="15" customHeight="1">
      <c r="A42" s="1">
        <v>41</v>
      </c>
      <c r="B42" s="41">
        <v>42036</v>
      </c>
      <c r="C42" s="42" t="s">
        <v>187</v>
      </c>
      <c r="D42" s="43">
        <v>91</v>
      </c>
      <c r="E42" s="43">
        <v>2</v>
      </c>
      <c r="F42" s="46" t="s">
        <v>4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8">
        <f t="shared" si="0"/>
        <v>0</v>
      </c>
      <c r="R42" s="8">
        <f t="shared" si="1"/>
        <v>0</v>
      </c>
      <c r="S42" s="8">
        <f t="shared" si="2"/>
        <v>0</v>
      </c>
      <c r="T42" s="9">
        <f t="shared" si="3"/>
        <v>0</v>
      </c>
    </row>
    <row r="43" spans="1:20" ht="15" customHeight="1">
      <c r="A43" s="1">
        <v>42</v>
      </c>
      <c r="B43" s="2">
        <v>46012</v>
      </c>
      <c r="C43" s="3" t="s">
        <v>19</v>
      </c>
      <c r="D43" s="4">
        <v>78</v>
      </c>
      <c r="E43" s="4" t="s">
        <v>139</v>
      </c>
      <c r="F43" s="6" t="s">
        <v>8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8">
        <f t="shared" si="0"/>
        <v>0</v>
      </c>
      <c r="R43" s="8">
        <f t="shared" si="1"/>
        <v>0</v>
      </c>
      <c r="S43" s="8">
        <f t="shared" si="2"/>
        <v>0</v>
      </c>
      <c r="T43" s="9">
        <f t="shared" si="3"/>
        <v>0</v>
      </c>
    </row>
    <row r="44" spans="1:20" ht="15" customHeight="1">
      <c r="A44" s="1">
        <v>43</v>
      </c>
      <c r="B44" s="41">
        <v>12007</v>
      </c>
      <c r="C44" s="42" t="s">
        <v>169</v>
      </c>
      <c r="D44" s="43">
        <v>77</v>
      </c>
      <c r="E44" s="43" t="s">
        <v>139</v>
      </c>
      <c r="F44" s="46" t="s">
        <v>30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8">
        <f t="shared" si="0"/>
        <v>0</v>
      </c>
      <c r="R44" s="8">
        <f t="shared" si="1"/>
        <v>0</v>
      </c>
      <c r="S44" s="8">
        <f t="shared" si="2"/>
        <v>0</v>
      </c>
      <c r="T44" s="9">
        <f t="shared" si="3"/>
        <v>0</v>
      </c>
    </row>
    <row r="45" spans="1:20" ht="15" customHeight="1">
      <c r="A45" s="1">
        <v>44</v>
      </c>
      <c r="B45" s="2">
        <v>24009</v>
      </c>
      <c r="C45" s="3" t="s">
        <v>170</v>
      </c>
      <c r="D45" s="4">
        <v>85</v>
      </c>
      <c r="E45" s="5" t="s">
        <v>139</v>
      </c>
      <c r="F45" s="6" t="s">
        <v>171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8">
        <f t="shared" si="0"/>
        <v>0</v>
      </c>
      <c r="R45" s="8">
        <f t="shared" si="1"/>
        <v>0</v>
      </c>
      <c r="S45" s="8">
        <f t="shared" si="2"/>
        <v>0</v>
      </c>
      <c r="T45" s="9">
        <f t="shared" si="3"/>
        <v>0</v>
      </c>
    </row>
  </sheetData>
  <sheetProtection/>
  <mergeCells count="4">
    <mergeCell ref="G1:H1"/>
    <mergeCell ref="I1:J1"/>
    <mergeCell ref="K1:L1"/>
    <mergeCell ref="M1:N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Ei</cp:lastModifiedBy>
  <cp:lastPrinted>2007-03-01T17:39:33Z</cp:lastPrinted>
  <dcterms:created xsi:type="dcterms:W3CDTF">1998-07-05T11:36:00Z</dcterms:created>
  <dcterms:modified xsi:type="dcterms:W3CDTF">2008-04-13T19:54:08Z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1075889757</vt:i4>
  </property>
  <property fmtid="{D5CDD505-2E9C-101B-9397-08002B2CF9AE}" pid="3" name="_EmailSubject">
    <vt:lpwstr/>
  </property>
  <property fmtid="{D5CDD505-2E9C-101B-9397-08002B2CF9AE}" pid="4" name="_AuthorEmail">
    <vt:lpwstr>eichler@cstv.cz</vt:lpwstr>
  </property>
  <property fmtid="{D5CDD505-2E9C-101B-9397-08002B2CF9AE}" pid="5" name="_AuthorEmailDisplayName">
    <vt:lpwstr>Eichler</vt:lpwstr>
  </property>
  <property fmtid="{D5CDD505-2E9C-101B-9397-08002B2CF9AE}" pid="6" name="_ReviewingToolsShownOnce">
    <vt:lpwstr/>
  </property>
</Properties>
</file>