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9720" windowHeight="7320" activeTab="0"/>
  </bookViews>
  <sheets>
    <sheet name="NOMINACE 2008" sheetId="1" r:id="rId1"/>
  </sheets>
  <definedNames>
    <definedName name="_xlnm.Print_Area" localSheetId="0">'NOMINACE 2008'!$A$1:$J$83</definedName>
  </definedNames>
  <calcPr fullCalcOnLoad="1"/>
</workbook>
</file>

<file path=xl/sharedStrings.xml><?xml version="1.0" encoding="utf-8"?>
<sst xmlns="http://schemas.openxmlformats.org/spreadsheetml/2006/main" count="153" uniqueCount="80">
  <si>
    <t>Herink Jiří</t>
  </si>
  <si>
    <t>Jáně Jakub</t>
  </si>
  <si>
    <t>Karlovský Ondřej</t>
  </si>
  <si>
    <t>Božek Radim</t>
  </si>
  <si>
    <t>Jordán František</t>
  </si>
  <si>
    <t>Kudějová Kateřina</t>
  </si>
  <si>
    <t>Vojtová Veronika</t>
  </si>
  <si>
    <t>Janoušková Eva</t>
  </si>
  <si>
    <t>Maslaňák Tomáš</t>
  </si>
  <si>
    <t>Dupal Jiří</t>
  </si>
  <si>
    <t>Zajíc Ondřej</t>
  </si>
  <si>
    <t>Tunka Ondřej</t>
  </si>
  <si>
    <t>C1 muži</t>
  </si>
  <si>
    <t>BODY</t>
  </si>
  <si>
    <t>body</t>
  </si>
  <si>
    <t>CELKEM</t>
  </si>
  <si>
    <t>K1 ženy</t>
  </si>
  <si>
    <t>C2 muži</t>
  </si>
  <si>
    <t>K1 muži</t>
  </si>
  <si>
    <t>POŘADÍ</t>
  </si>
  <si>
    <t>Rok</t>
  </si>
  <si>
    <t>narození</t>
  </si>
  <si>
    <t>Vlček Jan</t>
  </si>
  <si>
    <t>91-90</t>
  </si>
  <si>
    <t>91-92</t>
  </si>
  <si>
    <t>90-90</t>
  </si>
  <si>
    <t>Říha Martin</t>
  </si>
  <si>
    <t>Zástěrová Pavlína</t>
  </si>
  <si>
    <t>Pešek Michal</t>
  </si>
  <si>
    <t>USK</t>
  </si>
  <si>
    <t>Dukla</t>
  </si>
  <si>
    <t>Olom</t>
  </si>
  <si>
    <t>KVSHK</t>
  </si>
  <si>
    <t>ValMez</t>
  </si>
  <si>
    <t>Kral</t>
  </si>
  <si>
    <t>SK Ves</t>
  </si>
  <si>
    <t>Morkes Jan</t>
  </si>
  <si>
    <t>Roud.</t>
  </si>
  <si>
    <t>Hamplová Eva</t>
  </si>
  <si>
    <t>Č.Bud</t>
  </si>
  <si>
    <t>Strak.</t>
  </si>
  <si>
    <t>Drahozalová Jana</t>
  </si>
  <si>
    <t>Gotvald Robert - Vlček Jan</t>
  </si>
  <si>
    <t>Karlovský Ondřej - Jáně Jakub</t>
  </si>
  <si>
    <t>Opava</t>
  </si>
  <si>
    <t>Klášter</t>
  </si>
  <si>
    <t>92-92</t>
  </si>
  <si>
    <t>Ostra</t>
  </si>
  <si>
    <t>Roud</t>
  </si>
  <si>
    <t>Jabl.</t>
  </si>
  <si>
    <t>Žatec</t>
  </si>
  <si>
    <t>Ornst Zdeněk</t>
  </si>
  <si>
    <t>Chmátal Petr</t>
  </si>
  <si>
    <t>Bustová Anna</t>
  </si>
  <si>
    <t>Baroň Petr - Fusek Radomír</t>
  </si>
  <si>
    <t>Průběžně započítávané 3 nejlepší výsledky</t>
  </si>
  <si>
    <t>Galušková Karolína</t>
  </si>
  <si>
    <t>Sušice</t>
  </si>
  <si>
    <t>Říha Martin - Strnad Jaroslav</t>
  </si>
  <si>
    <t>92-93</t>
  </si>
  <si>
    <t>Strnad Jaroslav</t>
  </si>
  <si>
    <t>Bouzek Ondřej</t>
  </si>
  <si>
    <t>Opava 1</t>
  </si>
  <si>
    <t>Š. Mlýn</t>
  </si>
  <si>
    <t>Roudnice 1</t>
  </si>
  <si>
    <t>Roudnice 2</t>
  </si>
  <si>
    <t xml:space="preserve">Výsledky nominace 2008 </t>
  </si>
  <si>
    <t>Opava 2</t>
  </si>
  <si>
    <t>Valíková Barbora</t>
  </si>
  <si>
    <t>Kašpar Jonáš - Šindler Marek</t>
  </si>
  <si>
    <t>Kočí Martin - Volák Jaroslav</t>
  </si>
  <si>
    <t>Medřický Ludvík - Ebel Matyáš</t>
  </si>
  <si>
    <t>Hojda Jakub - Zverka Petr</t>
  </si>
  <si>
    <t>Horš.Týn</t>
  </si>
  <si>
    <t>93-93</t>
  </si>
  <si>
    <t>Šupolík Luboš - Šeba Patrik</t>
  </si>
  <si>
    <t>Kralupy</t>
  </si>
  <si>
    <t>Sk Veselí</t>
  </si>
  <si>
    <t>Macášek Tomáš</t>
  </si>
  <si>
    <t>Bechyně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</si>
</sst>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i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3" borderId="7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3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3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/>
    </xf>
    <xf numFmtId="0" fontId="0" fillId="2" borderId="27" xfId="0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6" fillId="0" borderId="34" xfId="0" applyFont="1" applyBorder="1" applyAlignment="1">
      <alignment/>
    </xf>
    <xf numFmtId="0" fontId="0" fillId="2" borderId="35" xfId="0" applyFill="1" applyBorder="1" applyAlignment="1">
      <alignment horizontal="center"/>
    </xf>
    <xf numFmtId="0" fontId="10" fillId="0" borderId="8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9" fillId="0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="75" zoomScaleNormal="75" zoomScaleSheetLayoutView="75" workbookViewId="0" topLeftCell="A8">
      <selection activeCell="A37" sqref="A37"/>
    </sheetView>
  </sheetViews>
  <sheetFormatPr defaultColWidth="9.00390625" defaultRowHeight="12.75"/>
  <cols>
    <col min="1" max="1" width="33.75390625" style="0" customWidth="1"/>
    <col min="2" max="2" width="11.75390625" style="0" customWidth="1"/>
    <col min="3" max="3" width="10.125" style="1" customWidth="1"/>
    <col min="4" max="4" width="8.00390625" style="4" customWidth="1"/>
    <col min="5" max="5" width="9.625" style="1" customWidth="1"/>
    <col min="6" max="6" width="11.00390625" style="1" customWidth="1"/>
    <col min="7" max="7" width="11.625" style="1" bestFit="1" customWidth="1"/>
    <col min="8" max="8" width="10.875" style="0" customWidth="1"/>
    <col min="9" max="9" width="13.00390625" style="0" customWidth="1"/>
    <col min="10" max="10" width="14.25390625" style="0" customWidth="1"/>
  </cols>
  <sheetData>
    <row r="1" spans="1:10" ht="4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3" ht="18">
      <c r="A3" s="3" t="s">
        <v>55</v>
      </c>
      <c r="B3" s="3"/>
      <c r="C3" s="43"/>
    </row>
    <row r="4" spans="1:3" ht="21" thickBot="1">
      <c r="A4" s="5" t="s">
        <v>12</v>
      </c>
      <c r="B4" s="5"/>
      <c r="C4" s="44"/>
    </row>
    <row r="5" spans="1:10" ht="12.75">
      <c r="A5" s="113"/>
      <c r="B5" s="42"/>
      <c r="C5" s="42" t="s">
        <v>20</v>
      </c>
      <c r="D5" s="66" t="s">
        <v>62</v>
      </c>
      <c r="E5" s="59" t="s">
        <v>67</v>
      </c>
      <c r="F5" s="59" t="s">
        <v>63</v>
      </c>
      <c r="G5" s="59" t="s">
        <v>64</v>
      </c>
      <c r="H5" s="67" t="s">
        <v>65</v>
      </c>
      <c r="I5" s="98" t="s">
        <v>13</v>
      </c>
      <c r="J5" s="84" t="s">
        <v>19</v>
      </c>
    </row>
    <row r="6" spans="1:10" ht="13.5" thickBot="1">
      <c r="A6" s="114"/>
      <c r="B6" s="15"/>
      <c r="C6" s="64" t="s">
        <v>21</v>
      </c>
      <c r="D6" s="68" t="s">
        <v>14</v>
      </c>
      <c r="E6" s="6" t="s">
        <v>14</v>
      </c>
      <c r="F6" s="6" t="s">
        <v>14</v>
      </c>
      <c r="G6" s="6" t="s">
        <v>14</v>
      </c>
      <c r="H6" s="13" t="s">
        <v>14</v>
      </c>
      <c r="I6" s="101" t="s">
        <v>15</v>
      </c>
      <c r="J6" s="101" t="s">
        <v>15</v>
      </c>
    </row>
    <row r="7" spans="1:12" ht="15.75">
      <c r="A7" s="18" t="s">
        <v>1</v>
      </c>
      <c r="B7" s="18" t="s">
        <v>32</v>
      </c>
      <c r="C7" s="19">
        <v>91</v>
      </c>
      <c r="D7" s="69">
        <v>9</v>
      </c>
      <c r="E7" s="54">
        <v>9</v>
      </c>
      <c r="F7" s="36">
        <v>0</v>
      </c>
      <c r="G7" s="106">
        <v>0</v>
      </c>
      <c r="H7" s="17">
        <v>0</v>
      </c>
      <c r="I7" s="65">
        <f>SUM(D7:H7)-K7-L7</f>
        <v>18</v>
      </c>
      <c r="J7" s="97">
        <v>1</v>
      </c>
      <c r="K7">
        <f>MIN(D7,E7,F7,G7,H7)</f>
        <v>0</v>
      </c>
      <c r="L7">
        <f>SMALL(D7:H7,2)</f>
        <v>0</v>
      </c>
    </row>
    <row r="8" spans="1:12" ht="15.75">
      <c r="A8" s="18" t="s">
        <v>26</v>
      </c>
      <c r="B8" s="18" t="s">
        <v>29</v>
      </c>
      <c r="C8" s="19">
        <v>92</v>
      </c>
      <c r="D8" s="70">
        <v>7</v>
      </c>
      <c r="E8" s="34">
        <v>5</v>
      </c>
      <c r="F8" s="37">
        <v>0</v>
      </c>
      <c r="G8" s="107">
        <v>0</v>
      </c>
      <c r="H8" s="20">
        <v>0</v>
      </c>
      <c r="I8" s="65">
        <f>SUM(D8:H8)-K8-L8</f>
        <v>12</v>
      </c>
      <c r="J8" s="22">
        <v>2</v>
      </c>
      <c r="K8">
        <f aca="true" t="shared" si="0" ref="K8:K17">MIN(D8,E8,F8,G8,H8)</f>
        <v>0</v>
      </c>
      <c r="L8">
        <f aca="true" t="shared" si="1" ref="L8:L17">SMALL(D8:H8,2)</f>
        <v>0</v>
      </c>
    </row>
    <row r="9" spans="1:12" ht="15.75">
      <c r="A9" s="18" t="s">
        <v>2</v>
      </c>
      <c r="B9" s="18" t="s">
        <v>32</v>
      </c>
      <c r="C9" s="19">
        <v>90</v>
      </c>
      <c r="D9" s="70">
        <v>5</v>
      </c>
      <c r="E9" s="34">
        <v>7</v>
      </c>
      <c r="F9" s="37">
        <v>0</v>
      </c>
      <c r="G9" s="107">
        <v>0</v>
      </c>
      <c r="H9" s="20">
        <v>0</v>
      </c>
      <c r="I9" s="65">
        <f>SUM(D9:H9)-K9-L9</f>
        <v>12</v>
      </c>
      <c r="J9" s="22">
        <v>3</v>
      </c>
      <c r="K9">
        <f t="shared" si="0"/>
        <v>0</v>
      </c>
      <c r="L9">
        <f t="shared" si="1"/>
        <v>0</v>
      </c>
    </row>
    <row r="10" spans="1:12" ht="15.75">
      <c r="A10" s="18" t="s">
        <v>22</v>
      </c>
      <c r="B10" s="18" t="s">
        <v>29</v>
      </c>
      <c r="C10" s="19">
        <v>90</v>
      </c>
      <c r="D10" s="70">
        <v>6</v>
      </c>
      <c r="E10" s="34">
        <v>4</v>
      </c>
      <c r="F10" s="37">
        <v>0</v>
      </c>
      <c r="G10" s="107">
        <v>0</v>
      </c>
      <c r="H10" s="20">
        <v>0</v>
      </c>
      <c r="I10" s="65">
        <f>SUM(D10:H10)-K10-L10</f>
        <v>10</v>
      </c>
      <c r="J10" s="23">
        <v>4</v>
      </c>
      <c r="K10">
        <f t="shared" si="0"/>
        <v>0</v>
      </c>
      <c r="L10">
        <f t="shared" si="1"/>
        <v>0</v>
      </c>
    </row>
    <row r="11" spans="1:12" s="8" customFormat="1" ht="15.75">
      <c r="A11" s="18" t="s">
        <v>0</v>
      </c>
      <c r="B11" s="18" t="s">
        <v>31</v>
      </c>
      <c r="C11" s="19">
        <v>90</v>
      </c>
      <c r="D11" s="70">
        <v>3</v>
      </c>
      <c r="E11" s="34">
        <v>6</v>
      </c>
      <c r="F11" s="37">
        <v>0</v>
      </c>
      <c r="G11" s="107">
        <v>0</v>
      </c>
      <c r="H11" s="20">
        <v>0</v>
      </c>
      <c r="I11" s="65">
        <f>SUM(D11:H11)-K11-L11</f>
        <v>9</v>
      </c>
      <c r="J11" s="23">
        <v>5</v>
      </c>
      <c r="K11">
        <f t="shared" si="0"/>
        <v>0</v>
      </c>
      <c r="L11">
        <f t="shared" si="1"/>
        <v>0</v>
      </c>
    </row>
    <row r="12" spans="1:12" s="8" customFormat="1" ht="15.75">
      <c r="A12" s="18" t="s">
        <v>4</v>
      </c>
      <c r="B12" s="18" t="s">
        <v>35</v>
      </c>
      <c r="C12" s="19">
        <v>91</v>
      </c>
      <c r="D12" s="70">
        <v>4</v>
      </c>
      <c r="E12" s="34">
        <v>0</v>
      </c>
      <c r="F12" s="37">
        <v>0</v>
      </c>
      <c r="G12" s="107">
        <v>0</v>
      </c>
      <c r="H12" s="20">
        <v>0</v>
      </c>
      <c r="I12" s="65">
        <f>SUM(D12:H12)-K12-L12</f>
        <v>4</v>
      </c>
      <c r="J12" s="23">
        <v>6</v>
      </c>
      <c r="K12">
        <f t="shared" si="0"/>
        <v>0</v>
      </c>
      <c r="L12">
        <f t="shared" si="1"/>
        <v>0</v>
      </c>
    </row>
    <row r="13" spans="1:12" ht="15.75">
      <c r="A13" s="18" t="s">
        <v>28</v>
      </c>
      <c r="B13" s="18" t="s">
        <v>34</v>
      </c>
      <c r="C13" s="19">
        <v>92</v>
      </c>
      <c r="D13" s="70">
        <v>2</v>
      </c>
      <c r="E13" s="34">
        <v>1</v>
      </c>
      <c r="F13" s="37">
        <v>0</v>
      </c>
      <c r="G13" s="107">
        <v>0</v>
      </c>
      <c r="H13" s="20">
        <v>0</v>
      </c>
      <c r="I13" s="65">
        <f>SUM(D13:H13)-K13-L13</f>
        <v>3</v>
      </c>
      <c r="J13" s="24">
        <v>7</v>
      </c>
      <c r="K13">
        <f t="shared" si="0"/>
        <v>0</v>
      </c>
      <c r="L13">
        <f t="shared" si="1"/>
        <v>0</v>
      </c>
    </row>
    <row r="14" spans="1:12" s="9" customFormat="1" ht="15.75">
      <c r="A14" s="33" t="s">
        <v>3</v>
      </c>
      <c r="B14" s="60" t="s">
        <v>31</v>
      </c>
      <c r="C14" s="48">
        <v>92</v>
      </c>
      <c r="D14" s="70">
        <v>0</v>
      </c>
      <c r="E14" s="34">
        <v>2</v>
      </c>
      <c r="F14" s="37">
        <v>0</v>
      </c>
      <c r="G14" s="107">
        <v>0</v>
      </c>
      <c r="H14" s="20">
        <v>0</v>
      </c>
      <c r="I14" s="65">
        <f>SUM(D14:H14)-K14-L14</f>
        <v>2</v>
      </c>
      <c r="J14" s="24">
        <v>8</v>
      </c>
      <c r="K14">
        <f t="shared" si="0"/>
        <v>0</v>
      </c>
      <c r="L14">
        <f t="shared" si="1"/>
        <v>0</v>
      </c>
    </row>
    <row r="15" spans="1:12" s="10" customFormat="1" ht="15.75">
      <c r="A15" s="18" t="s">
        <v>36</v>
      </c>
      <c r="B15" s="18" t="s">
        <v>32</v>
      </c>
      <c r="C15" s="19">
        <v>90</v>
      </c>
      <c r="D15" s="70">
        <v>1</v>
      </c>
      <c r="E15" s="34">
        <v>0</v>
      </c>
      <c r="F15" s="37">
        <v>0</v>
      </c>
      <c r="G15" s="107">
        <v>0</v>
      </c>
      <c r="H15" s="20">
        <v>0</v>
      </c>
      <c r="I15" s="65">
        <f>SUM(D15:H15)-K15-L15</f>
        <v>1</v>
      </c>
      <c r="J15" s="51">
        <v>9</v>
      </c>
      <c r="K15">
        <f t="shared" si="0"/>
        <v>0</v>
      </c>
      <c r="L15">
        <f t="shared" si="1"/>
        <v>0</v>
      </c>
    </row>
    <row r="16" spans="1:12" s="8" customFormat="1" ht="15.75">
      <c r="A16" s="35"/>
      <c r="B16" s="63"/>
      <c r="C16" s="49"/>
      <c r="D16" s="70">
        <v>0</v>
      </c>
      <c r="E16" s="34">
        <v>0</v>
      </c>
      <c r="F16" s="37">
        <v>0</v>
      </c>
      <c r="G16" s="107">
        <v>0</v>
      </c>
      <c r="H16" s="20">
        <v>0</v>
      </c>
      <c r="I16" s="65">
        <f>SUM(D16:H16)-K16-L16</f>
        <v>0</v>
      </c>
      <c r="J16" s="56">
        <v>10</v>
      </c>
      <c r="K16">
        <f t="shared" si="0"/>
        <v>0</v>
      </c>
      <c r="L16">
        <f t="shared" si="1"/>
        <v>0</v>
      </c>
    </row>
    <row r="17" spans="1:12" s="10" customFormat="1" ht="15.75">
      <c r="A17" s="33"/>
      <c r="B17" s="60"/>
      <c r="C17" s="48"/>
      <c r="D17" s="70">
        <v>0</v>
      </c>
      <c r="E17" s="34">
        <v>0</v>
      </c>
      <c r="F17" s="37">
        <v>0</v>
      </c>
      <c r="G17" s="107">
        <v>0</v>
      </c>
      <c r="H17" s="20">
        <v>0</v>
      </c>
      <c r="I17" s="65">
        <f>SUM(D17:H17)-K17-L17</f>
        <v>0</v>
      </c>
      <c r="J17" s="55">
        <v>11</v>
      </c>
      <c r="K17">
        <f t="shared" si="0"/>
        <v>0</v>
      </c>
      <c r="L17">
        <f t="shared" si="1"/>
        <v>0</v>
      </c>
    </row>
    <row r="18" spans="1:12" s="9" customFormat="1" ht="16.5" thickBot="1">
      <c r="A18" s="40"/>
      <c r="B18" s="61"/>
      <c r="C18" s="50"/>
      <c r="D18" s="71">
        <v>0</v>
      </c>
      <c r="E18" s="53">
        <v>0</v>
      </c>
      <c r="F18" s="41">
        <v>0</v>
      </c>
      <c r="G18" s="108">
        <v>0</v>
      </c>
      <c r="H18" s="52">
        <v>0</v>
      </c>
      <c r="I18" s="72">
        <f>SUM(D18:H18)-K18-L18</f>
        <v>0</v>
      </c>
      <c r="J18" s="26">
        <v>12</v>
      </c>
      <c r="K18"/>
      <c r="L18"/>
    </row>
    <row r="19" ht="12.75" hidden="1">
      <c r="F19" s="110"/>
    </row>
    <row r="20" spans="1:6" ht="18" hidden="1">
      <c r="A20" s="3"/>
      <c r="B20" s="3"/>
      <c r="C20" s="43"/>
      <c r="F20" s="110"/>
    </row>
    <row r="21" spans="1:6" ht="75" customHeight="1" thickBot="1">
      <c r="A21" s="11" t="s">
        <v>16</v>
      </c>
      <c r="B21" s="11"/>
      <c r="C21" s="46"/>
      <c r="F21" s="111"/>
    </row>
    <row r="22" spans="1:10" ht="12.75">
      <c r="A22" s="113"/>
      <c r="B22" s="42"/>
      <c r="C22" s="42" t="s">
        <v>20</v>
      </c>
      <c r="D22" s="66" t="s">
        <v>62</v>
      </c>
      <c r="E22" s="105" t="s">
        <v>67</v>
      </c>
      <c r="F22" s="59" t="s">
        <v>63</v>
      </c>
      <c r="G22" s="109" t="s">
        <v>64</v>
      </c>
      <c r="H22" s="67" t="s">
        <v>65</v>
      </c>
      <c r="I22" s="98" t="s">
        <v>13</v>
      </c>
      <c r="J22" s="84" t="s">
        <v>19</v>
      </c>
    </row>
    <row r="23" spans="1:10" ht="13.5" thickBot="1">
      <c r="A23" s="114"/>
      <c r="B23" s="15"/>
      <c r="C23" s="64" t="s">
        <v>21</v>
      </c>
      <c r="D23" s="68" t="s">
        <v>14</v>
      </c>
      <c r="E23" s="7" t="s">
        <v>14</v>
      </c>
      <c r="F23" s="6" t="s">
        <v>14</v>
      </c>
      <c r="G23" s="93" t="s">
        <v>14</v>
      </c>
      <c r="H23" s="13" t="s">
        <v>14</v>
      </c>
      <c r="I23" s="101" t="s">
        <v>15</v>
      </c>
      <c r="J23" s="101" t="s">
        <v>15</v>
      </c>
    </row>
    <row r="24" spans="1:12" ht="15.75">
      <c r="A24" s="16" t="s">
        <v>6</v>
      </c>
      <c r="B24" s="16" t="s">
        <v>39</v>
      </c>
      <c r="C24" s="96">
        <v>90</v>
      </c>
      <c r="D24" s="69">
        <v>9</v>
      </c>
      <c r="E24" s="54">
        <v>6</v>
      </c>
      <c r="F24" s="36">
        <v>0</v>
      </c>
      <c r="G24" s="106">
        <v>0</v>
      </c>
      <c r="H24" s="17">
        <v>0</v>
      </c>
      <c r="I24" s="99">
        <f>SUM(D24:H24)-K24-L24</f>
        <v>15</v>
      </c>
      <c r="J24" s="100">
        <v>1</v>
      </c>
      <c r="K24">
        <f>MIN(D24,E24,F24,G24,H24)</f>
        <v>0</v>
      </c>
      <c r="L24">
        <f>SMALL(D24:H24,2)</f>
        <v>0</v>
      </c>
    </row>
    <row r="25" spans="1:12" ht="15.75">
      <c r="A25" s="18" t="s">
        <v>56</v>
      </c>
      <c r="B25" s="18" t="s">
        <v>57</v>
      </c>
      <c r="C25" s="48">
        <v>95</v>
      </c>
      <c r="D25" s="70">
        <v>7</v>
      </c>
      <c r="E25" s="34">
        <v>7</v>
      </c>
      <c r="F25" s="37">
        <v>0</v>
      </c>
      <c r="G25" s="107">
        <v>0</v>
      </c>
      <c r="H25" s="20">
        <v>0</v>
      </c>
      <c r="I25" s="65">
        <f>SUM(D25:H25)-K25-L25</f>
        <v>14</v>
      </c>
      <c r="J25" s="28">
        <v>2</v>
      </c>
      <c r="K25">
        <f aca="true" t="shared" si="2" ref="K25:K38">MIN(D25,E25,F25,G25,H25)</f>
        <v>0</v>
      </c>
      <c r="L25">
        <f aca="true" t="shared" si="3" ref="L25:L38">SMALL(D25:H25,2)</f>
        <v>0</v>
      </c>
    </row>
    <row r="26" spans="1:12" ht="15.75">
      <c r="A26" s="85" t="s">
        <v>53</v>
      </c>
      <c r="B26" s="85" t="s">
        <v>29</v>
      </c>
      <c r="C26" s="45">
        <v>92</v>
      </c>
      <c r="D26" s="70">
        <v>6</v>
      </c>
      <c r="E26" s="34">
        <v>5</v>
      </c>
      <c r="F26" s="37">
        <v>0</v>
      </c>
      <c r="G26" s="107">
        <v>0</v>
      </c>
      <c r="H26" s="20">
        <v>0</v>
      </c>
      <c r="I26" s="65">
        <f>SUM(D26:H26)-K26-L26</f>
        <v>11</v>
      </c>
      <c r="J26" s="28">
        <v>3</v>
      </c>
      <c r="K26">
        <f t="shared" si="2"/>
        <v>0</v>
      </c>
      <c r="L26">
        <f t="shared" si="3"/>
        <v>0</v>
      </c>
    </row>
    <row r="27" spans="1:12" ht="15.75">
      <c r="A27" s="18" t="s">
        <v>5</v>
      </c>
      <c r="B27" s="18" t="s">
        <v>29</v>
      </c>
      <c r="C27" s="48">
        <v>90</v>
      </c>
      <c r="D27" s="70">
        <v>0</v>
      </c>
      <c r="E27" s="34">
        <v>9</v>
      </c>
      <c r="F27" s="37">
        <v>0</v>
      </c>
      <c r="G27" s="107">
        <v>0</v>
      </c>
      <c r="H27" s="20">
        <v>0</v>
      </c>
      <c r="I27" s="65">
        <f>SUM(D27:H27)-K27-L27</f>
        <v>9</v>
      </c>
      <c r="J27" s="29">
        <v>4</v>
      </c>
      <c r="K27">
        <f t="shared" si="2"/>
        <v>0</v>
      </c>
      <c r="L27">
        <f t="shared" si="3"/>
        <v>0</v>
      </c>
    </row>
    <row r="28" spans="1:12" ht="15.75">
      <c r="A28" s="18" t="s">
        <v>38</v>
      </c>
      <c r="B28" s="18" t="s">
        <v>30</v>
      </c>
      <c r="C28" s="48">
        <v>92</v>
      </c>
      <c r="D28" s="70">
        <v>5</v>
      </c>
      <c r="E28" s="34">
        <v>3</v>
      </c>
      <c r="F28" s="37">
        <v>0</v>
      </c>
      <c r="G28" s="107">
        <v>0</v>
      </c>
      <c r="H28" s="20">
        <v>0</v>
      </c>
      <c r="I28" s="65">
        <f>SUM(D28:H28)-K28-L28</f>
        <v>8</v>
      </c>
      <c r="J28" s="29">
        <v>5</v>
      </c>
      <c r="K28">
        <f t="shared" si="2"/>
        <v>0</v>
      </c>
      <c r="L28">
        <f t="shared" si="3"/>
        <v>0</v>
      </c>
    </row>
    <row r="29" spans="1:12" s="9" customFormat="1" ht="15.75">
      <c r="A29" s="18" t="s">
        <v>27</v>
      </c>
      <c r="B29" s="18" t="s">
        <v>40</v>
      </c>
      <c r="C29" s="48">
        <v>93</v>
      </c>
      <c r="D29" s="70">
        <v>4</v>
      </c>
      <c r="E29" s="34">
        <v>4</v>
      </c>
      <c r="F29" s="37">
        <v>0</v>
      </c>
      <c r="G29" s="107">
        <v>0</v>
      </c>
      <c r="H29" s="20">
        <v>0</v>
      </c>
      <c r="I29" s="65">
        <f>SUM(D29:H29)-K29-L29</f>
        <v>8</v>
      </c>
      <c r="J29" s="29">
        <v>6</v>
      </c>
      <c r="K29">
        <f t="shared" si="2"/>
        <v>0</v>
      </c>
      <c r="L29">
        <f t="shared" si="3"/>
        <v>0</v>
      </c>
    </row>
    <row r="30" spans="1:12" s="8" customFormat="1" ht="15.75">
      <c r="A30" s="18" t="s">
        <v>41</v>
      </c>
      <c r="B30" s="18" t="s">
        <v>37</v>
      </c>
      <c r="C30" s="48">
        <v>90</v>
      </c>
      <c r="D30" s="70">
        <v>3</v>
      </c>
      <c r="E30" s="34">
        <v>2</v>
      </c>
      <c r="F30" s="37">
        <v>0</v>
      </c>
      <c r="G30" s="107">
        <v>0</v>
      </c>
      <c r="H30" s="20">
        <v>0</v>
      </c>
      <c r="I30" s="65">
        <f>SUM(D30:H30)-K30-L30</f>
        <v>5</v>
      </c>
      <c r="J30" s="29">
        <v>7</v>
      </c>
      <c r="K30">
        <f t="shared" si="2"/>
        <v>0</v>
      </c>
      <c r="L30">
        <f t="shared" si="3"/>
        <v>0</v>
      </c>
    </row>
    <row r="31" spans="1:12" s="12" customFormat="1" ht="15.75">
      <c r="A31" s="18" t="s">
        <v>68</v>
      </c>
      <c r="B31" s="18" t="s">
        <v>44</v>
      </c>
      <c r="C31" s="48">
        <v>94</v>
      </c>
      <c r="D31" s="70">
        <v>2</v>
      </c>
      <c r="E31" s="34">
        <v>0</v>
      </c>
      <c r="F31" s="37">
        <v>0</v>
      </c>
      <c r="G31" s="107">
        <v>0</v>
      </c>
      <c r="H31" s="20">
        <v>0</v>
      </c>
      <c r="I31" s="65">
        <f>SUM(D31:H31)-K31-L31</f>
        <v>2</v>
      </c>
      <c r="J31" s="29">
        <v>8</v>
      </c>
      <c r="K31">
        <f t="shared" si="2"/>
        <v>0</v>
      </c>
      <c r="L31">
        <f t="shared" si="3"/>
        <v>0</v>
      </c>
    </row>
    <row r="32" spans="1:12" ht="15.75">
      <c r="A32" s="18" t="s">
        <v>7</v>
      </c>
      <c r="B32" s="18" t="s">
        <v>29</v>
      </c>
      <c r="C32" s="48">
        <v>90</v>
      </c>
      <c r="D32" s="70">
        <v>1</v>
      </c>
      <c r="E32" s="34">
        <v>1</v>
      </c>
      <c r="F32" s="37">
        <v>0</v>
      </c>
      <c r="G32" s="107">
        <v>0</v>
      </c>
      <c r="H32" s="20">
        <v>0</v>
      </c>
      <c r="I32" s="65">
        <f>SUM(D32:H32)-K32-L32</f>
        <v>2</v>
      </c>
      <c r="J32" s="29">
        <v>9</v>
      </c>
      <c r="K32">
        <f t="shared" si="2"/>
        <v>0</v>
      </c>
      <c r="L32">
        <f t="shared" si="3"/>
        <v>0</v>
      </c>
    </row>
    <row r="33" spans="1:12" s="8" customFormat="1" ht="15.75">
      <c r="A33" s="33"/>
      <c r="B33" s="60"/>
      <c r="C33" s="48"/>
      <c r="D33" s="70">
        <v>0</v>
      </c>
      <c r="E33" s="34">
        <v>0</v>
      </c>
      <c r="F33" s="37">
        <v>0</v>
      </c>
      <c r="G33" s="107">
        <v>0</v>
      </c>
      <c r="H33" s="20">
        <v>0</v>
      </c>
      <c r="I33" s="65">
        <f>D33+E33+F33+G33+H33</f>
        <v>0</v>
      </c>
      <c r="J33" s="29">
        <v>10</v>
      </c>
      <c r="K33">
        <f t="shared" si="2"/>
        <v>0</v>
      </c>
      <c r="L33">
        <f t="shared" si="3"/>
        <v>0</v>
      </c>
    </row>
    <row r="34" spans="1:12" s="9" customFormat="1" ht="15.75">
      <c r="A34" s="33"/>
      <c r="B34" s="60"/>
      <c r="C34" s="48"/>
      <c r="D34" s="70">
        <v>0</v>
      </c>
      <c r="E34" s="34">
        <v>0</v>
      </c>
      <c r="F34" s="37">
        <v>0</v>
      </c>
      <c r="G34" s="107">
        <v>0</v>
      </c>
      <c r="H34" s="20">
        <v>0</v>
      </c>
      <c r="I34" s="65">
        <f>SUM(D34:H34)-K34-L34</f>
        <v>0</v>
      </c>
      <c r="J34" s="29">
        <v>11</v>
      </c>
      <c r="K34">
        <f t="shared" si="2"/>
        <v>0</v>
      </c>
      <c r="L34">
        <f t="shared" si="3"/>
        <v>0</v>
      </c>
    </row>
    <row r="35" spans="1:12" s="9" customFormat="1" ht="15.75">
      <c r="A35" s="77"/>
      <c r="B35" s="78"/>
      <c r="C35" s="79"/>
      <c r="D35" s="70">
        <v>0</v>
      </c>
      <c r="E35" s="37">
        <v>0</v>
      </c>
      <c r="F35" s="37">
        <v>0</v>
      </c>
      <c r="G35" s="37">
        <v>0</v>
      </c>
      <c r="H35" s="20">
        <v>0</v>
      </c>
      <c r="I35" s="76">
        <f>SUM(D35:H35)-K35-L35</f>
        <v>0</v>
      </c>
      <c r="J35" s="29">
        <v>12</v>
      </c>
      <c r="K35">
        <f t="shared" si="2"/>
        <v>0</v>
      </c>
      <c r="L35">
        <f t="shared" si="3"/>
        <v>0</v>
      </c>
    </row>
    <row r="36" spans="1:12" s="9" customFormat="1" ht="15.75">
      <c r="A36" s="73"/>
      <c r="B36" s="74"/>
      <c r="C36" s="75"/>
      <c r="D36" s="70">
        <v>0</v>
      </c>
      <c r="E36" s="37">
        <v>0</v>
      </c>
      <c r="F36" s="37">
        <v>0</v>
      </c>
      <c r="G36" s="37">
        <v>0</v>
      </c>
      <c r="H36" s="20">
        <v>0</v>
      </c>
      <c r="I36" s="76">
        <f>D36+E36+F36+G36+H36</f>
        <v>0</v>
      </c>
      <c r="J36" s="29">
        <v>13</v>
      </c>
      <c r="K36">
        <f t="shared" si="2"/>
        <v>0</v>
      </c>
      <c r="L36">
        <f t="shared" si="3"/>
        <v>0</v>
      </c>
    </row>
    <row r="37" spans="1:12" s="9" customFormat="1" ht="15.75">
      <c r="A37" s="73"/>
      <c r="B37" s="74"/>
      <c r="C37" s="75"/>
      <c r="D37" s="70">
        <v>0</v>
      </c>
      <c r="E37" s="37">
        <v>0</v>
      </c>
      <c r="F37" s="37">
        <v>0</v>
      </c>
      <c r="G37" s="37">
        <v>0</v>
      </c>
      <c r="H37" s="20">
        <v>0</v>
      </c>
      <c r="I37" s="76">
        <f>D37+E37+F37+G37+H37</f>
        <v>0</v>
      </c>
      <c r="J37" s="29">
        <v>14</v>
      </c>
      <c r="K37"/>
      <c r="L37"/>
    </row>
    <row r="38" spans="1:12" s="2" customFormat="1" ht="15.75" customHeight="1" thickBot="1">
      <c r="A38" s="40"/>
      <c r="B38" s="61"/>
      <c r="C38" s="50"/>
      <c r="D38" s="71">
        <v>0</v>
      </c>
      <c r="E38" s="41">
        <v>0</v>
      </c>
      <c r="F38" s="41">
        <v>0</v>
      </c>
      <c r="G38" s="41">
        <v>0</v>
      </c>
      <c r="H38" s="52">
        <v>0</v>
      </c>
      <c r="I38" s="72">
        <f>D38+E38+F38+G38+H38</f>
        <v>0</v>
      </c>
      <c r="J38" s="31">
        <v>15</v>
      </c>
      <c r="K38" s="2">
        <f t="shared" si="2"/>
        <v>0</v>
      </c>
      <c r="L38" s="2">
        <f t="shared" si="3"/>
        <v>0</v>
      </c>
    </row>
    <row r="39" ht="15.75" hidden="1">
      <c r="J39" s="86">
        <v>14</v>
      </c>
    </row>
    <row r="40" spans="1:10" ht="18" hidden="1">
      <c r="A40" s="3"/>
      <c r="B40" s="3"/>
      <c r="C40" s="43"/>
      <c r="J40" s="29">
        <v>15</v>
      </c>
    </row>
    <row r="41" spans="1:3" ht="29.25" customHeight="1" thickBot="1">
      <c r="A41" s="5" t="s">
        <v>17</v>
      </c>
      <c r="B41" s="5"/>
      <c r="C41" s="44"/>
    </row>
    <row r="42" spans="1:10" ht="12.75">
      <c r="A42" s="113"/>
      <c r="B42" s="42"/>
      <c r="C42" s="42" t="s">
        <v>20</v>
      </c>
      <c r="D42" s="94" t="s">
        <v>62</v>
      </c>
      <c r="E42" s="59" t="s">
        <v>67</v>
      </c>
      <c r="F42" s="59" t="s">
        <v>63</v>
      </c>
      <c r="G42" s="59" t="s">
        <v>64</v>
      </c>
      <c r="H42" s="67" t="s">
        <v>65</v>
      </c>
      <c r="I42" s="98" t="s">
        <v>13</v>
      </c>
      <c r="J42" s="84" t="s">
        <v>19</v>
      </c>
    </row>
    <row r="43" spans="1:10" ht="13.5" thickBot="1">
      <c r="A43" s="115"/>
      <c r="B43" s="14"/>
      <c r="C43" s="15" t="s">
        <v>21</v>
      </c>
      <c r="D43" s="95" t="s">
        <v>14</v>
      </c>
      <c r="E43" s="93" t="s">
        <v>14</v>
      </c>
      <c r="F43" s="7" t="s">
        <v>14</v>
      </c>
      <c r="G43" s="7" t="s">
        <v>14</v>
      </c>
      <c r="H43" s="13" t="s">
        <v>14</v>
      </c>
      <c r="I43" s="101" t="s">
        <v>15</v>
      </c>
      <c r="J43" s="101" t="s">
        <v>15</v>
      </c>
    </row>
    <row r="44" spans="1:12" ht="15.75">
      <c r="A44" s="32" t="s">
        <v>43</v>
      </c>
      <c r="B44" s="32" t="s">
        <v>32</v>
      </c>
      <c r="C44" s="57" t="s">
        <v>23</v>
      </c>
      <c r="D44" s="69">
        <v>9</v>
      </c>
      <c r="E44" s="17">
        <v>7</v>
      </c>
      <c r="F44" s="36">
        <v>0</v>
      </c>
      <c r="G44" s="36">
        <v>0</v>
      </c>
      <c r="H44" s="17">
        <v>0</v>
      </c>
      <c r="I44" s="102">
        <f>SUM(D44:H44)-K44-L44</f>
        <v>16</v>
      </c>
      <c r="J44" s="103">
        <v>1</v>
      </c>
      <c r="K44">
        <f>MIN(D44,E44,F44,G44,H44)</f>
        <v>0</v>
      </c>
      <c r="L44">
        <f>SMALL(D44:H44,2)</f>
        <v>0</v>
      </c>
    </row>
    <row r="45" spans="1:12" ht="15.75">
      <c r="A45" s="33" t="s">
        <v>42</v>
      </c>
      <c r="B45" s="33" t="s">
        <v>29</v>
      </c>
      <c r="C45" s="38" t="s">
        <v>25</v>
      </c>
      <c r="D45" s="70">
        <v>6</v>
      </c>
      <c r="E45" s="20">
        <v>9</v>
      </c>
      <c r="F45" s="37">
        <v>0</v>
      </c>
      <c r="G45" s="37">
        <v>0</v>
      </c>
      <c r="H45" s="20">
        <v>0</v>
      </c>
      <c r="I45" s="21">
        <f>SUM(D45:H45)-K45-L45</f>
        <v>15</v>
      </c>
      <c r="J45" s="28">
        <v>2</v>
      </c>
      <c r="K45">
        <f aca="true" t="shared" si="4" ref="K45:K53">MIN(D45,E45,F45,G45,H45)</f>
        <v>0</v>
      </c>
      <c r="L45">
        <f aca="true" t="shared" si="5" ref="L45:L53">SMALL(D45:H45,2)</f>
        <v>0</v>
      </c>
    </row>
    <row r="46" spans="1:12" ht="15.75">
      <c r="A46" s="33" t="s">
        <v>69</v>
      </c>
      <c r="B46" s="33" t="s">
        <v>44</v>
      </c>
      <c r="C46" s="38" t="s">
        <v>24</v>
      </c>
      <c r="D46" s="70">
        <v>7</v>
      </c>
      <c r="E46" s="20">
        <v>6</v>
      </c>
      <c r="F46" s="37">
        <v>0</v>
      </c>
      <c r="G46" s="37">
        <v>0</v>
      </c>
      <c r="H46" s="20">
        <v>0</v>
      </c>
      <c r="I46" s="21">
        <f>SUM(D46:H46)-K46-L46</f>
        <v>13</v>
      </c>
      <c r="J46" s="28">
        <v>3</v>
      </c>
      <c r="K46">
        <f t="shared" si="4"/>
        <v>0</v>
      </c>
      <c r="L46">
        <f t="shared" si="5"/>
        <v>0</v>
      </c>
    </row>
    <row r="47" spans="1:12" ht="15.75">
      <c r="A47" s="35" t="s">
        <v>70</v>
      </c>
      <c r="B47" s="35" t="s">
        <v>45</v>
      </c>
      <c r="C47" s="58" t="s">
        <v>23</v>
      </c>
      <c r="D47" s="70">
        <v>4</v>
      </c>
      <c r="E47" s="20">
        <v>5</v>
      </c>
      <c r="F47" s="37">
        <v>0</v>
      </c>
      <c r="G47" s="37">
        <v>0</v>
      </c>
      <c r="H47" s="20">
        <v>0</v>
      </c>
      <c r="I47" s="21">
        <f>SUM(D47:H47)-K47-L47</f>
        <v>9</v>
      </c>
      <c r="J47" s="29">
        <v>4</v>
      </c>
      <c r="K47">
        <f t="shared" si="4"/>
        <v>0</v>
      </c>
      <c r="L47">
        <f t="shared" si="5"/>
        <v>0</v>
      </c>
    </row>
    <row r="48" spans="1:12" s="8" customFormat="1" ht="15.75">
      <c r="A48" s="33" t="s">
        <v>58</v>
      </c>
      <c r="B48" s="33" t="s">
        <v>29</v>
      </c>
      <c r="C48" s="38" t="s">
        <v>59</v>
      </c>
      <c r="D48" s="70">
        <v>5</v>
      </c>
      <c r="E48" s="20">
        <v>2</v>
      </c>
      <c r="F48" s="37">
        <v>0</v>
      </c>
      <c r="G48" s="37">
        <v>0</v>
      </c>
      <c r="H48" s="20">
        <v>0</v>
      </c>
      <c r="I48" s="21">
        <f>SUM(D48:H48)-K48-L48</f>
        <v>7</v>
      </c>
      <c r="J48" s="29">
        <v>5</v>
      </c>
      <c r="K48">
        <f t="shared" si="4"/>
        <v>0</v>
      </c>
      <c r="L48">
        <f t="shared" si="5"/>
        <v>0</v>
      </c>
    </row>
    <row r="49" spans="1:12" s="8" customFormat="1" ht="15.75">
      <c r="A49" s="33" t="s">
        <v>71</v>
      </c>
      <c r="B49" s="33" t="s">
        <v>29</v>
      </c>
      <c r="C49" s="38" t="s">
        <v>46</v>
      </c>
      <c r="D49" s="70">
        <v>3</v>
      </c>
      <c r="E49" s="20">
        <v>4</v>
      </c>
      <c r="F49" s="37">
        <v>0</v>
      </c>
      <c r="G49" s="37">
        <v>0</v>
      </c>
      <c r="H49" s="20">
        <v>0</v>
      </c>
      <c r="I49" s="21">
        <f>SUM(D49:H49)-K49-L49</f>
        <v>7</v>
      </c>
      <c r="J49" s="30">
        <v>6</v>
      </c>
      <c r="K49">
        <f t="shared" si="4"/>
        <v>0</v>
      </c>
      <c r="L49">
        <f t="shared" si="5"/>
        <v>0</v>
      </c>
    </row>
    <row r="50" spans="1:12" s="8" customFormat="1" ht="15.75">
      <c r="A50" s="35" t="s">
        <v>72</v>
      </c>
      <c r="B50" s="35" t="s">
        <v>73</v>
      </c>
      <c r="C50" s="58" t="s">
        <v>74</v>
      </c>
      <c r="D50" s="70">
        <v>2</v>
      </c>
      <c r="E50" s="20">
        <v>3</v>
      </c>
      <c r="F50" s="37">
        <v>0</v>
      </c>
      <c r="G50" s="37">
        <v>0</v>
      </c>
      <c r="H50" s="20">
        <v>0</v>
      </c>
      <c r="I50" s="21">
        <f>SUM(D50:H50)-K50-L50</f>
        <v>5</v>
      </c>
      <c r="J50" s="30">
        <v>7</v>
      </c>
      <c r="K50">
        <f t="shared" si="4"/>
        <v>0</v>
      </c>
      <c r="L50">
        <f t="shared" si="5"/>
        <v>0</v>
      </c>
    </row>
    <row r="51" spans="1:12" s="8" customFormat="1" ht="15.75">
      <c r="A51" s="33" t="s">
        <v>75</v>
      </c>
      <c r="B51" s="33" t="s">
        <v>76</v>
      </c>
      <c r="C51" s="38" t="s">
        <v>46</v>
      </c>
      <c r="D51" s="70">
        <v>1</v>
      </c>
      <c r="E51" s="20">
        <v>1</v>
      </c>
      <c r="F51" s="37">
        <v>0</v>
      </c>
      <c r="G51" s="37">
        <v>0</v>
      </c>
      <c r="H51" s="20">
        <v>0</v>
      </c>
      <c r="I51" s="21">
        <f>SUM(D51:H51)-K51-L51</f>
        <v>2</v>
      </c>
      <c r="J51" s="29">
        <v>8</v>
      </c>
      <c r="K51">
        <f t="shared" si="4"/>
        <v>0</v>
      </c>
      <c r="L51">
        <f t="shared" si="5"/>
        <v>0</v>
      </c>
    </row>
    <row r="52" spans="1:12" s="8" customFormat="1" ht="15.75">
      <c r="A52" s="35" t="s">
        <v>54</v>
      </c>
      <c r="B52" s="35" t="s">
        <v>33</v>
      </c>
      <c r="C52" s="58" t="s">
        <v>23</v>
      </c>
      <c r="D52" s="70">
        <v>0</v>
      </c>
      <c r="E52" s="37">
        <v>0</v>
      </c>
      <c r="F52" s="37">
        <v>0</v>
      </c>
      <c r="G52" s="37">
        <v>0</v>
      </c>
      <c r="H52" s="20">
        <v>0</v>
      </c>
      <c r="I52" s="21">
        <f>SUM(D52:H52)-K52-L52</f>
        <v>0</v>
      </c>
      <c r="J52" s="29">
        <v>9</v>
      </c>
      <c r="K52">
        <f t="shared" si="4"/>
        <v>0</v>
      </c>
      <c r="L52">
        <f t="shared" si="5"/>
        <v>0</v>
      </c>
    </row>
    <row r="53" spans="1:12" s="8" customFormat="1" ht="16.5" thickBot="1">
      <c r="A53" s="87"/>
      <c r="B53" s="87"/>
      <c r="C53" s="88"/>
      <c r="D53" s="71">
        <v>0</v>
      </c>
      <c r="E53" s="41">
        <v>0</v>
      </c>
      <c r="F53" s="41">
        <v>0</v>
      </c>
      <c r="G53" s="41">
        <v>0</v>
      </c>
      <c r="H53" s="52">
        <v>0</v>
      </c>
      <c r="I53" s="25">
        <f>SUM(D53:H53)-K53-L53</f>
        <v>0</v>
      </c>
      <c r="J53" s="31">
        <v>10</v>
      </c>
      <c r="K53">
        <f t="shared" si="4"/>
        <v>0</v>
      </c>
      <c r="L53">
        <f t="shared" si="5"/>
        <v>0</v>
      </c>
    </row>
    <row r="54" spans="1:10" ht="21" customHeight="1" thickBot="1">
      <c r="A54" s="89" t="s">
        <v>18</v>
      </c>
      <c r="B54" s="89"/>
      <c r="C54" s="90"/>
      <c r="D54" s="92"/>
      <c r="E54" s="92"/>
      <c r="F54" s="92"/>
      <c r="G54" s="92"/>
      <c r="H54" s="92"/>
      <c r="I54" s="91"/>
      <c r="J54" s="91"/>
    </row>
    <row r="55" spans="1:10" ht="12.75">
      <c r="A55" s="113"/>
      <c r="B55" s="42"/>
      <c r="C55" s="42" t="s">
        <v>20</v>
      </c>
      <c r="D55" s="66" t="s">
        <v>62</v>
      </c>
      <c r="E55" s="59" t="s">
        <v>67</v>
      </c>
      <c r="F55" s="59" t="s">
        <v>63</v>
      </c>
      <c r="G55" s="59" t="s">
        <v>64</v>
      </c>
      <c r="H55" s="67" t="s">
        <v>65</v>
      </c>
      <c r="I55" s="98" t="s">
        <v>13</v>
      </c>
      <c r="J55" s="84" t="s">
        <v>19</v>
      </c>
    </row>
    <row r="56" spans="1:10" ht="13.5" thickBot="1">
      <c r="A56" s="114"/>
      <c r="B56" s="15"/>
      <c r="C56" s="64" t="s">
        <v>21</v>
      </c>
      <c r="D56" s="68" t="s">
        <v>14</v>
      </c>
      <c r="E56" s="6" t="s">
        <v>14</v>
      </c>
      <c r="F56" s="6" t="s">
        <v>14</v>
      </c>
      <c r="G56" s="6" t="s">
        <v>14</v>
      </c>
      <c r="H56" s="13" t="s">
        <v>14</v>
      </c>
      <c r="I56" s="101" t="s">
        <v>15</v>
      </c>
      <c r="J56" s="101" t="s">
        <v>15</v>
      </c>
    </row>
    <row r="57" spans="1:12" ht="15.75">
      <c r="A57" s="32" t="s">
        <v>9</v>
      </c>
      <c r="B57" s="62" t="s">
        <v>31</v>
      </c>
      <c r="C57" s="47">
        <v>91</v>
      </c>
      <c r="D57" s="69">
        <v>9</v>
      </c>
      <c r="E57" s="36">
        <v>9</v>
      </c>
      <c r="F57" s="36">
        <v>0</v>
      </c>
      <c r="G57" s="36">
        <v>0</v>
      </c>
      <c r="H57" s="17">
        <v>0</v>
      </c>
      <c r="I57" s="65">
        <f>SUM(D57:H57)-K57-L57</f>
        <v>18</v>
      </c>
      <c r="J57" s="27">
        <v>1</v>
      </c>
      <c r="K57">
        <f>MIN(D57,E57,F57,G57,H57)</f>
        <v>0</v>
      </c>
      <c r="L57">
        <f>SMALL(D57:H57,2)</f>
        <v>0</v>
      </c>
    </row>
    <row r="58" spans="1:12" ht="15.75">
      <c r="A58" s="33" t="s">
        <v>11</v>
      </c>
      <c r="B58" s="60" t="s">
        <v>49</v>
      </c>
      <c r="C58" s="48">
        <v>90</v>
      </c>
      <c r="D58" s="70">
        <v>7</v>
      </c>
      <c r="E58" s="37">
        <v>6</v>
      </c>
      <c r="F58" s="37">
        <v>0</v>
      </c>
      <c r="G58" s="37">
        <v>0</v>
      </c>
      <c r="H58" s="20">
        <v>0</v>
      </c>
      <c r="I58" s="65">
        <f>SUM(D58:H58)-K58-L58</f>
        <v>13</v>
      </c>
      <c r="J58" s="28">
        <v>2</v>
      </c>
      <c r="K58">
        <f aca="true" t="shared" si="6" ref="K58:K69">MIN(D58,E58,F58,G58,H58)</f>
        <v>0</v>
      </c>
      <c r="L58">
        <f aca="true" t="shared" si="7" ref="L58:L69">SMALL(D58:H58,2)</f>
        <v>0</v>
      </c>
    </row>
    <row r="59" spans="1:12" s="8" customFormat="1" ht="15.75">
      <c r="A59" s="33" t="s">
        <v>52</v>
      </c>
      <c r="B59" s="60" t="s">
        <v>29</v>
      </c>
      <c r="C59" s="48">
        <v>90</v>
      </c>
      <c r="D59" s="70">
        <v>4</v>
      </c>
      <c r="E59" s="37">
        <v>4</v>
      </c>
      <c r="F59" s="37">
        <v>0</v>
      </c>
      <c r="G59" s="37">
        <v>0</v>
      </c>
      <c r="H59" s="20">
        <v>0</v>
      </c>
      <c r="I59" s="65">
        <f>SUM(D59:H59)-K59-L59</f>
        <v>8</v>
      </c>
      <c r="J59" s="28">
        <v>3</v>
      </c>
      <c r="K59">
        <f t="shared" si="6"/>
        <v>0</v>
      </c>
      <c r="L59">
        <f t="shared" si="7"/>
        <v>0</v>
      </c>
    </row>
    <row r="60" spans="1:12" s="12" customFormat="1" ht="15.75">
      <c r="A60" s="33" t="s">
        <v>61</v>
      </c>
      <c r="B60" s="60" t="s">
        <v>57</v>
      </c>
      <c r="C60" s="48">
        <v>91</v>
      </c>
      <c r="D60" s="70">
        <v>6</v>
      </c>
      <c r="E60" s="37">
        <v>1</v>
      </c>
      <c r="F60" s="37">
        <v>0</v>
      </c>
      <c r="G60" s="37">
        <v>0</v>
      </c>
      <c r="H60" s="20">
        <v>0</v>
      </c>
      <c r="I60" s="65">
        <f>SUM(D60:H60)-K60-L60</f>
        <v>7</v>
      </c>
      <c r="J60" s="38">
        <v>4</v>
      </c>
      <c r="K60">
        <f t="shared" si="6"/>
        <v>0</v>
      </c>
      <c r="L60">
        <f t="shared" si="7"/>
        <v>0</v>
      </c>
    </row>
    <row r="61" spans="1:12" s="9" customFormat="1" ht="15.75">
      <c r="A61" s="35" t="s">
        <v>51</v>
      </c>
      <c r="B61" s="63" t="s">
        <v>50</v>
      </c>
      <c r="C61" s="49">
        <v>90</v>
      </c>
      <c r="D61" s="70">
        <v>2</v>
      </c>
      <c r="E61" s="37">
        <v>5</v>
      </c>
      <c r="F61" s="37">
        <v>0</v>
      </c>
      <c r="G61" s="37">
        <v>0</v>
      </c>
      <c r="H61" s="20">
        <v>0</v>
      </c>
      <c r="I61" s="65">
        <f>SUM(D61:H61)-K61-L61</f>
        <v>7</v>
      </c>
      <c r="J61" s="38">
        <v>5</v>
      </c>
      <c r="K61">
        <f t="shared" si="6"/>
        <v>0</v>
      </c>
      <c r="L61">
        <f t="shared" si="7"/>
        <v>0</v>
      </c>
    </row>
    <row r="62" spans="1:12" s="9" customFormat="1" ht="15.75">
      <c r="A62" s="33" t="s">
        <v>10</v>
      </c>
      <c r="B62" s="60" t="s">
        <v>48</v>
      </c>
      <c r="C62" s="48">
        <v>90</v>
      </c>
      <c r="D62" s="70">
        <v>0</v>
      </c>
      <c r="E62" s="37">
        <v>7</v>
      </c>
      <c r="F62" s="37">
        <v>0</v>
      </c>
      <c r="G62" s="37">
        <v>0</v>
      </c>
      <c r="H62" s="20">
        <v>0</v>
      </c>
      <c r="I62" s="65">
        <f>D62+E62+F62+G62+H62</f>
        <v>7</v>
      </c>
      <c r="J62" s="38">
        <v>6</v>
      </c>
      <c r="K62">
        <f t="shared" si="6"/>
        <v>0</v>
      </c>
      <c r="L62">
        <f t="shared" si="7"/>
        <v>0</v>
      </c>
    </row>
    <row r="63" spans="1:12" s="12" customFormat="1" ht="15.75">
      <c r="A63" s="33" t="s">
        <v>8</v>
      </c>
      <c r="B63" s="60" t="s">
        <v>47</v>
      </c>
      <c r="C63" s="48">
        <v>90</v>
      </c>
      <c r="D63" s="70">
        <v>5</v>
      </c>
      <c r="E63" s="37">
        <v>0</v>
      </c>
      <c r="F63" s="37">
        <v>0</v>
      </c>
      <c r="G63" s="37">
        <v>0</v>
      </c>
      <c r="H63" s="20">
        <v>0</v>
      </c>
      <c r="I63" s="65">
        <f>SUM(D63:H63)-K63-L63</f>
        <v>5</v>
      </c>
      <c r="J63" s="38">
        <v>7</v>
      </c>
      <c r="K63">
        <f t="shared" si="6"/>
        <v>0</v>
      </c>
      <c r="L63">
        <f t="shared" si="7"/>
        <v>0</v>
      </c>
    </row>
    <row r="64" spans="1:12" ht="15.75">
      <c r="A64" s="35" t="s">
        <v>60</v>
      </c>
      <c r="B64" s="63" t="s">
        <v>29</v>
      </c>
      <c r="C64" s="49">
        <v>93</v>
      </c>
      <c r="D64" s="70">
        <v>3</v>
      </c>
      <c r="E64" s="37">
        <v>0</v>
      </c>
      <c r="F64" s="37">
        <v>0</v>
      </c>
      <c r="G64" s="37">
        <v>0</v>
      </c>
      <c r="H64" s="20">
        <v>0</v>
      </c>
      <c r="I64" s="65">
        <f>SUM(D64:H64)-K64-L64</f>
        <v>3</v>
      </c>
      <c r="J64" s="38">
        <v>8</v>
      </c>
      <c r="K64">
        <f t="shared" si="6"/>
        <v>0</v>
      </c>
      <c r="L64">
        <f t="shared" si="7"/>
        <v>0</v>
      </c>
    </row>
    <row r="65" spans="1:12" s="8" customFormat="1" ht="15.75">
      <c r="A65" s="33" t="s">
        <v>4</v>
      </c>
      <c r="B65" s="60" t="s">
        <v>77</v>
      </c>
      <c r="C65" s="48">
        <v>91</v>
      </c>
      <c r="D65" s="70">
        <v>1</v>
      </c>
      <c r="E65" s="37">
        <v>2</v>
      </c>
      <c r="F65" s="37">
        <v>0</v>
      </c>
      <c r="G65" s="37">
        <v>0</v>
      </c>
      <c r="H65" s="20">
        <v>0</v>
      </c>
      <c r="I65" s="65">
        <f>SUM(D65:H65)-K65-L65</f>
        <v>3</v>
      </c>
      <c r="J65" s="38">
        <v>9</v>
      </c>
      <c r="K65">
        <f t="shared" si="6"/>
        <v>0</v>
      </c>
      <c r="L65">
        <f t="shared" si="7"/>
        <v>0</v>
      </c>
    </row>
    <row r="66" spans="1:12" s="8" customFormat="1" ht="15.75">
      <c r="A66" s="33" t="s">
        <v>78</v>
      </c>
      <c r="B66" s="60" t="s">
        <v>79</v>
      </c>
      <c r="C66" s="48">
        <v>92</v>
      </c>
      <c r="D66" s="70">
        <v>0</v>
      </c>
      <c r="E66" s="37">
        <v>0</v>
      </c>
      <c r="F66" s="37">
        <v>0</v>
      </c>
      <c r="G66" s="37">
        <v>0</v>
      </c>
      <c r="H66" s="20">
        <v>0</v>
      </c>
      <c r="I66" s="65">
        <f>D66+E66+F66+G66+H66</f>
        <v>0</v>
      </c>
      <c r="J66" s="38">
        <v>10</v>
      </c>
      <c r="K66">
        <f t="shared" si="6"/>
        <v>0</v>
      </c>
      <c r="L66">
        <f t="shared" si="7"/>
        <v>0</v>
      </c>
    </row>
    <row r="67" spans="1:12" s="8" customFormat="1" ht="15.75">
      <c r="A67" s="33"/>
      <c r="B67" s="60"/>
      <c r="C67" s="48"/>
      <c r="D67" s="70">
        <v>0</v>
      </c>
      <c r="E67" s="37">
        <v>0</v>
      </c>
      <c r="F67" s="37">
        <v>0</v>
      </c>
      <c r="G67" s="37">
        <v>0</v>
      </c>
      <c r="H67" s="20">
        <v>0</v>
      </c>
      <c r="I67" s="65">
        <f>SUM(D67:H67)-K67-L67</f>
        <v>0</v>
      </c>
      <c r="J67" s="39">
        <v>11</v>
      </c>
      <c r="K67">
        <f t="shared" si="6"/>
        <v>0</v>
      </c>
      <c r="L67">
        <f t="shared" si="7"/>
        <v>0</v>
      </c>
    </row>
    <row r="68" spans="1:12" s="8" customFormat="1" ht="15.75">
      <c r="A68" s="73"/>
      <c r="B68" s="74"/>
      <c r="C68" s="75"/>
      <c r="D68" s="70">
        <v>0</v>
      </c>
      <c r="E68" s="37">
        <v>0</v>
      </c>
      <c r="F68" s="37">
        <v>0</v>
      </c>
      <c r="G68" s="37">
        <v>0</v>
      </c>
      <c r="H68" s="20">
        <v>0</v>
      </c>
      <c r="I68" s="76">
        <v>0</v>
      </c>
      <c r="J68" s="80">
        <v>12</v>
      </c>
      <c r="K68">
        <f t="shared" si="6"/>
        <v>0</v>
      </c>
      <c r="L68">
        <f t="shared" si="7"/>
        <v>0</v>
      </c>
    </row>
    <row r="69" spans="1:12" s="8" customFormat="1" ht="15.75">
      <c r="A69" s="33"/>
      <c r="B69" s="60"/>
      <c r="C69" s="48"/>
      <c r="D69" s="70">
        <v>0</v>
      </c>
      <c r="E69" s="37">
        <v>0</v>
      </c>
      <c r="F69" s="37">
        <v>0</v>
      </c>
      <c r="G69" s="37">
        <v>0</v>
      </c>
      <c r="H69" s="20">
        <v>0</v>
      </c>
      <c r="I69" s="76">
        <f>SUM(D69:H69)-K69-L69</f>
        <v>0</v>
      </c>
      <c r="J69" s="104">
        <v>13</v>
      </c>
      <c r="K69">
        <f t="shared" si="6"/>
        <v>0</v>
      </c>
      <c r="L69">
        <f t="shared" si="7"/>
        <v>0</v>
      </c>
    </row>
    <row r="70" spans="1:12" s="83" customFormat="1" ht="16.5" thickBot="1">
      <c r="A70" s="40"/>
      <c r="B70" s="61"/>
      <c r="C70" s="50"/>
      <c r="D70" s="71">
        <v>0</v>
      </c>
      <c r="E70" s="41">
        <v>0</v>
      </c>
      <c r="F70" s="41">
        <v>0</v>
      </c>
      <c r="G70" s="41">
        <v>0</v>
      </c>
      <c r="H70" s="52">
        <v>0</v>
      </c>
      <c r="I70" s="72">
        <v>0</v>
      </c>
      <c r="J70" s="81">
        <v>14</v>
      </c>
      <c r="K70" s="82"/>
      <c r="L70" s="82"/>
    </row>
    <row r="89" ht="12.75">
      <c r="O89">
        <v>9</v>
      </c>
    </row>
  </sheetData>
  <sheetProtection/>
  <mergeCells count="5">
    <mergeCell ref="A55:A56"/>
    <mergeCell ref="A1:J1"/>
    <mergeCell ref="A5:A6"/>
    <mergeCell ref="A22:A23"/>
    <mergeCell ref="A42:A43"/>
  </mergeCells>
  <printOptions horizontalCentered="1"/>
  <pageMargins left="0.7874015748031497" right="0.7874015748031497" top="0.5511811023622047" bottom="0.5905511811023623" header="0.5118110236220472" footer="0.5118110236220472"/>
  <pageSetup horizontalDpi="300" verticalDpi="300" orientation="portrait" paperSize="9" scale="6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David</cp:lastModifiedBy>
  <cp:lastPrinted>2008-05-03T21:13:39Z</cp:lastPrinted>
  <dcterms:created xsi:type="dcterms:W3CDTF">1999-05-12T10:30:34Z</dcterms:created>
  <dcterms:modified xsi:type="dcterms:W3CDTF">2008-05-05T07:20:01Z</dcterms:modified>
  <cp:category/>
  <cp:version/>
  <cp:contentType/>
  <cp:contentStatus/>
</cp:coreProperties>
</file>