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/>
  </bookViews>
  <sheets>
    <sheet name="seznam" sheetId="42" r:id="rId1"/>
    <sheet name="02,01D" sheetId="41" r:id="rId2"/>
    <sheet name="02,01C" sheetId="40" r:id="rId3"/>
    <sheet name="02,01K" sheetId="39" r:id="rId4"/>
    <sheet name="00D" sheetId="38" r:id="rId5"/>
    <sheet name="00C" sheetId="37" r:id="rId6"/>
    <sheet name="00K" sheetId="36" r:id="rId7"/>
    <sheet name="99D" sheetId="7" r:id="rId8"/>
    <sheet name="99C" sheetId="8" r:id="rId9"/>
    <sheet name="99K" sheetId="9" r:id="rId10"/>
    <sheet name="98D" sheetId="33" r:id="rId11"/>
    <sheet name="98C" sheetId="34" r:id="rId12"/>
    <sheet name="98K" sheetId="35" r:id="rId13"/>
  </sheets>
  <calcPr calcId="114210"/>
</workbook>
</file>

<file path=xl/calcChain.xml><?xml version="1.0" encoding="utf-8"?>
<calcChain xmlns="http://schemas.openxmlformats.org/spreadsheetml/2006/main">
  <c r="E26" i="41"/>
  <c r="E20"/>
  <c r="E19"/>
  <c r="E18"/>
  <c r="E17"/>
  <c r="E15"/>
  <c r="E14"/>
  <c r="E13"/>
  <c r="E11"/>
  <c r="E10"/>
  <c r="E9"/>
  <c r="E8"/>
  <c r="E7"/>
  <c r="E6"/>
  <c r="E5"/>
  <c r="E23" i="40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2" i="39"/>
  <c r="E31"/>
  <c r="E30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1" i="38"/>
  <c r="E20"/>
  <c r="E19"/>
  <c r="E18"/>
  <c r="E16"/>
  <c r="E15"/>
  <c r="E14"/>
  <c r="E12"/>
  <c r="E11"/>
  <c r="E10"/>
  <c r="E9"/>
  <c r="E8"/>
  <c r="E7"/>
  <c r="E6"/>
  <c r="E5"/>
  <c r="E4"/>
  <c r="E11" i="37"/>
  <c r="E10"/>
  <c r="E9"/>
  <c r="E7"/>
  <c r="E6"/>
  <c r="E5"/>
  <c r="E4"/>
  <c r="E18" i="36"/>
  <c r="E17"/>
  <c r="E16"/>
  <c r="E15"/>
  <c r="E14"/>
  <c r="E13"/>
  <c r="E12"/>
  <c r="E11"/>
  <c r="E10"/>
  <c r="E9"/>
  <c r="E8"/>
  <c r="E7"/>
  <c r="E6"/>
  <c r="E5"/>
  <c r="E6" i="7"/>
  <c r="E5"/>
  <c r="E11" i="8"/>
  <c r="E10"/>
  <c r="E9"/>
  <c r="E8"/>
  <c r="E7"/>
  <c r="E6"/>
  <c r="E5"/>
  <c r="E4"/>
  <c r="E14" i="9"/>
  <c r="E12"/>
  <c r="E11"/>
  <c r="E10"/>
  <c r="E9"/>
  <c r="E8"/>
  <c r="E7"/>
  <c r="E6"/>
  <c r="E5"/>
  <c r="E4"/>
  <c r="E17" i="33"/>
  <c r="E13"/>
  <c r="E11"/>
  <c r="E9"/>
  <c r="E8"/>
  <c r="E7"/>
  <c r="E5"/>
  <c r="E4"/>
  <c r="E10" i="34"/>
  <c r="E9"/>
  <c r="E7"/>
  <c r="E6"/>
  <c r="E5"/>
  <c r="E4"/>
  <c r="E10" i="35"/>
  <c r="E9"/>
  <c r="E8"/>
  <c r="E5"/>
  <c r="E4"/>
  <c r="E34" i="39"/>
  <c r="E25"/>
  <c r="E24"/>
  <c r="E26" i="40"/>
  <c r="E24"/>
  <c r="E33" i="41"/>
  <c r="E34"/>
  <c r="E32"/>
  <c r="E31"/>
  <c r="E30"/>
  <c r="E29"/>
  <c r="E24"/>
  <c r="E21"/>
  <c r="E16"/>
  <c r="E4"/>
  <c r="E23" i="38"/>
  <c r="E13"/>
  <c r="E9" i="7"/>
  <c r="E8"/>
  <c r="E4"/>
  <c r="E12" i="37"/>
  <c r="E13" i="8"/>
  <c r="E20" i="36"/>
  <c r="C20"/>
  <c r="E19"/>
  <c r="E4"/>
  <c r="D20"/>
  <c r="D19"/>
  <c r="C19"/>
  <c r="D26" i="40"/>
  <c r="C26"/>
  <c r="D18" i="9"/>
  <c r="D15"/>
  <c r="D14"/>
  <c r="D13"/>
  <c r="D12"/>
  <c r="D10"/>
  <c r="D11"/>
  <c r="D9"/>
  <c r="D7"/>
  <c r="D8"/>
  <c r="D6"/>
  <c r="D5"/>
  <c r="D4"/>
  <c r="D10" i="33"/>
  <c r="D9"/>
  <c r="D34" i="41"/>
  <c r="D32"/>
  <c r="D31"/>
  <c r="D30"/>
  <c r="D29"/>
  <c r="D24"/>
  <c r="D28"/>
  <c r="D26"/>
  <c r="D27"/>
  <c r="D25"/>
  <c r="D23"/>
  <c r="D21"/>
  <c r="D22"/>
  <c r="D20"/>
  <c r="D16"/>
  <c r="D18"/>
  <c r="D19"/>
  <c r="D17"/>
  <c r="D14"/>
  <c r="D15"/>
  <c r="D13"/>
  <c r="D11"/>
  <c r="D12"/>
  <c r="D10"/>
  <c r="D8"/>
  <c r="D9"/>
  <c r="D7"/>
  <c r="D6"/>
  <c r="D5"/>
  <c r="D27" i="40"/>
  <c r="D24"/>
  <c r="D25"/>
  <c r="D23"/>
  <c r="D22"/>
  <c r="D21"/>
  <c r="D20"/>
  <c r="D18"/>
  <c r="D19"/>
  <c r="D17"/>
  <c r="D15"/>
  <c r="D16"/>
  <c r="D14"/>
  <c r="D13"/>
  <c r="D12"/>
  <c r="D11"/>
  <c r="D10"/>
  <c r="D9"/>
  <c r="D8"/>
  <c r="D7"/>
  <c r="D6"/>
  <c r="D5"/>
  <c r="D4"/>
  <c r="D28" i="39"/>
  <c r="D29"/>
  <c r="D31"/>
  <c r="D33"/>
  <c r="D30"/>
  <c r="D25"/>
  <c r="D24"/>
  <c r="D27"/>
  <c r="D26"/>
  <c r="D23"/>
  <c r="D22"/>
  <c r="D21"/>
  <c r="D19"/>
  <c r="D20"/>
  <c r="D18"/>
  <c r="D17"/>
  <c r="D16"/>
  <c r="D15"/>
  <c r="D11"/>
  <c r="D14"/>
  <c r="D12"/>
  <c r="D13"/>
  <c r="D10"/>
  <c r="D9"/>
  <c r="D8"/>
  <c r="D7"/>
  <c r="D6"/>
  <c r="D5"/>
  <c r="D4"/>
  <c r="D22" i="38"/>
  <c r="D20"/>
  <c r="D21"/>
  <c r="D19"/>
  <c r="D18"/>
  <c r="D17"/>
  <c r="D16"/>
  <c r="D15"/>
  <c r="D13"/>
  <c r="D14"/>
  <c r="D12"/>
  <c r="D11"/>
  <c r="D8"/>
  <c r="D10"/>
  <c r="D9"/>
  <c r="D7"/>
  <c r="D6"/>
  <c r="D4"/>
  <c r="D5"/>
  <c r="D12" i="37"/>
  <c r="D11"/>
  <c r="D9"/>
  <c r="D10"/>
  <c r="D8"/>
  <c r="D7"/>
  <c r="D6"/>
  <c r="D5"/>
  <c r="D4"/>
  <c r="D18" i="36"/>
  <c r="D22"/>
  <c r="D21"/>
  <c r="D17"/>
  <c r="D16"/>
  <c r="D14"/>
  <c r="D13"/>
  <c r="D15"/>
  <c r="D11"/>
  <c r="D12"/>
  <c r="D10"/>
  <c r="D9"/>
  <c r="D8"/>
  <c r="D7"/>
  <c r="D6"/>
  <c r="D5"/>
  <c r="D4"/>
  <c r="D9" i="7"/>
  <c r="D8"/>
  <c r="D7"/>
  <c r="D6"/>
  <c r="D5"/>
  <c r="D4"/>
  <c r="D13" i="8"/>
  <c r="D12"/>
  <c r="D11"/>
  <c r="D10"/>
  <c r="D9"/>
  <c r="D8"/>
  <c r="D7"/>
  <c r="D6"/>
  <c r="D5"/>
  <c r="D4"/>
  <c r="D17" i="9"/>
  <c r="D16"/>
  <c r="D17" i="33"/>
  <c r="D16"/>
  <c r="D15"/>
  <c r="D13"/>
  <c r="D14"/>
  <c r="D12"/>
  <c r="D11"/>
  <c r="D8"/>
  <c r="D7"/>
  <c r="D6"/>
  <c r="D5"/>
  <c r="D4"/>
  <c r="D11" i="34"/>
  <c r="D10"/>
  <c r="D9"/>
  <c r="D8"/>
  <c r="D7"/>
  <c r="D6"/>
  <c r="D5"/>
  <c r="D4"/>
  <c r="D17" i="35"/>
  <c r="D16"/>
  <c r="D15"/>
  <c r="D14"/>
  <c r="D13"/>
  <c r="D12"/>
  <c r="D11"/>
  <c r="D10"/>
  <c r="D9"/>
  <c r="D8"/>
  <c r="D7"/>
  <c r="D6"/>
  <c r="D5"/>
  <c r="D4"/>
  <c r="E17" i="38"/>
  <c r="D4" i="41"/>
  <c r="E16" i="33"/>
  <c r="C12" i="37"/>
  <c r="C11" i="8"/>
  <c r="E12" i="41"/>
  <c r="E27" i="40"/>
  <c r="E29" i="39"/>
  <c r="E26"/>
  <c r="E24" i="38"/>
  <c r="D24"/>
  <c r="C24"/>
  <c r="D23"/>
  <c r="C23"/>
  <c r="C13"/>
  <c r="C19"/>
  <c r="C16"/>
  <c r="E22"/>
  <c r="C8"/>
  <c r="E8" i="37"/>
  <c r="E12" i="8"/>
  <c r="E16" i="9"/>
  <c r="C16" i="33"/>
  <c r="E12"/>
  <c r="E15"/>
  <c r="E10"/>
  <c r="E6"/>
  <c r="E11" i="34"/>
  <c r="E15" i="35"/>
  <c r="E14"/>
  <c r="E12"/>
  <c r="E7"/>
  <c r="E6"/>
  <c r="D36" i="41"/>
  <c r="D35"/>
  <c r="D33"/>
  <c r="D37" i="39"/>
  <c r="D36"/>
  <c r="D35"/>
  <c r="D34"/>
  <c r="D32"/>
  <c r="D14" i="37"/>
  <c r="D13"/>
  <c r="D18" i="7"/>
  <c r="D17"/>
  <c r="D16"/>
  <c r="D15"/>
  <c r="D14"/>
  <c r="D13"/>
  <c r="D12"/>
  <c r="D11"/>
  <c r="D10"/>
  <c r="D20" i="9"/>
  <c r="D19"/>
  <c r="E37" i="39"/>
  <c r="E36"/>
  <c r="E35"/>
  <c r="E28"/>
  <c r="E27"/>
  <c r="E33"/>
  <c r="C24" i="40"/>
  <c r="E25"/>
  <c r="E36" i="41"/>
  <c r="E35"/>
  <c r="E28"/>
  <c r="E27"/>
  <c r="E22"/>
  <c r="E23"/>
  <c r="E25"/>
  <c r="C21" i="38"/>
  <c r="E14" i="37"/>
  <c r="E13"/>
  <c r="E22" i="36"/>
  <c r="E21"/>
  <c r="E20" i="9"/>
  <c r="E19"/>
  <c r="E13"/>
  <c r="E18"/>
  <c r="E17"/>
  <c r="E15"/>
  <c r="E18" i="7"/>
  <c r="E17"/>
  <c r="E16"/>
  <c r="E15"/>
  <c r="E14"/>
  <c r="E13"/>
  <c r="E12"/>
  <c r="E11"/>
  <c r="E10"/>
  <c r="E7"/>
  <c r="E14" i="33"/>
  <c r="C17"/>
  <c r="C11" i="34"/>
  <c r="C9"/>
  <c r="C10"/>
  <c r="E8"/>
  <c r="E17" i="35"/>
  <c r="E16"/>
  <c r="E13"/>
  <c r="E11"/>
  <c r="C37" i="39"/>
  <c r="C22" i="36"/>
  <c r="C10" i="35"/>
  <c r="C23" i="40"/>
  <c r="C29" i="39"/>
  <c r="C15" i="38"/>
  <c r="C20"/>
  <c r="C12" i="33"/>
  <c r="C9"/>
  <c r="C13" i="37"/>
  <c r="C14"/>
  <c r="C22" i="38"/>
  <c r="C18"/>
  <c r="C22" i="40"/>
  <c r="C34" i="39"/>
  <c r="C18" i="36"/>
  <c r="C33" i="41"/>
  <c r="C18" i="7"/>
  <c r="C12" i="8"/>
  <c r="C27" i="41"/>
  <c r="C8" i="40"/>
  <c r="C36" i="39"/>
  <c r="C32"/>
  <c r="C7"/>
  <c r="C25"/>
  <c r="C14" i="38"/>
  <c r="C17" i="7"/>
  <c r="C12"/>
  <c r="C13" i="36"/>
  <c r="C17"/>
  <c r="C20" i="9"/>
  <c r="C14" i="33"/>
  <c r="C7" i="8"/>
  <c r="C13"/>
  <c r="C6" i="37"/>
  <c r="C11" i="9"/>
  <c r="C11" i="33"/>
  <c r="C17" i="35"/>
  <c r="C16" i="7"/>
  <c r="C13"/>
  <c r="C9" i="41"/>
  <c r="C16" i="9"/>
  <c r="C7"/>
  <c r="C4"/>
  <c r="C4" i="8"/>
  <c r="C5"/>
  <c r="C10" i="7"/>
  <c r="C5"/>
  <c r="C6"/>
  <c r="C5" i="36"/>
  <c r="C16"/>
  <c r="C8"/>
  <c r="C9" i="37"/>
  <c r="C8"/>
  <c r="C5"/>
  <c r="C10"/>
  <c r="C17" i="38"/>
  <c r="C12"/>
  <c r="C11"/>
  <c r="C7"/>
  <c r="C4"/>
  <c r="C5"/>
  <c r="C7" i="33"/>
  <c r="C6"/>
  <c r="C7" i="34"/>
  <c r="C4"/>
  <c r="C13" i="35"/>
  <c r="C12"/>
  <c r="C6"/>
  <c r="C7"/>
  <c r="C15" i="39"/>
  <c r="C33"/>
  <c r="C24"/>
  <c r="C22"/>
  <c r="C16"/>
  <c r="C28"/>
  <c r="C18"/>
  <c r="C20"/>
  <c r="C31"/>
  <c r="C27"/>
  <c r="C17"/>
  <c r="C14"/>
  <c r="C8"/>
  <c r="C5"/>
  <c r="C10"/>
  <c r="C6"/>
  <c r="C18" i="40"/>
  <c r="C20"/>
  <c r="C9"/>
  <c r="C14"/>
  <c r="C16"/>
  <c r="C6"/>
  <c r="C11"/>
  <c r="C7"/>
  <c r="C10"/>
  <c r="C4"/>
  <c r="C20" i="41"/>
  <c r="C24"/>
  <c r="C29"/>
  <c r="C18"/>
  <c r="C23"/>
  <c r="C25"/>
  <c r="C26"/>
  <c r="C8"/>
  <c r="C13"/>
  <c r="C19"/>
  <c r="C15"/>
  <c r="C10"/>
  <c r="C11"/>
  <c r="C7"/>
  <c r="C14"/>
  <c r="C12"/>
  <c r="C4"/>
  <c r="C8" i="35"/>
  <c r="C9" i="8"/>
  <c r="C21" i="40"/>
  <c r="C16" i="41"/>
  <c r="C36"/>
  <c r="C15" i="36"/>
  <c r="C6"/>
  <c r="C18" i="9"/>
  <c r="C19"/>
  <c r="C17" i="40"/>
  <c r="C15"/>
  <c r="C13"/>
  <c r="C5"/>
  <c r="C12"/>
  <c r="C19"/>
  <c r="C27"/>
  <c r="C12" i="39"/>
  <c r="C35"/>
  <c r="C26"/>
  <c r="C21"/>
  <c r="C19"/>
  <c r="C23"/>
  <c r="C30"/>
  <c r="C9"/>
  <c r="C13"/>
  <c r="C4"/>
  <c r="C11"/>
  <c r="C32" i="41"/>
  <c r="C5" i="35"/>
  <c r="C14"/>
  <c r="C11" i="37"/>
  <c r="C15" i="7"/>
  <c r="C14"/>
  <c r="C14" i="9"/>
  <c r="C13"/>
  <c r="C12"/>
  <c r="C5"/>
  <c r="C25" i="40"/>
  <c r="C22" i="41"/>
  <c r="C21" i="36"/>
  <c r="C35" i="41"/>
  <c r="C12" i="36"/>
  <c r="C7"/>
  <c r="C11"/>
  <c r="C9"/>
  <c r="C10" i="38"/>
  <c r="C7" i="7"/>
  <c r="C4" i="35"/>
  <c r="C8" i="9"/>
  <c r="C31" i="41"/>
  <c r="C21"/>
  <c r="C6"/>
  <c r="C17"/>
  <c r="C30"/>
  <c r="C28"/>
  <c r="C34"/>
  <c r="C5"/>
  <c r="C4" i="7"/>
  <c r="C11"/>
  <c r="C8"/>
  <c r="C15" i="35"/>
  <c r="C14" i="36"/>
  <c r="C10"/>
  <c r="C4"/>
  <c r="C4" i="37"/>
  <c r="C7"/>
  <c r="C6" i="38"/>
  <c r="C9"/>
  <c r="C9" i="7"/>
  <c r="C11" i="35"/>
  <c r="C9"/>
  <c r="C16"/>
  <c r="C6" i="34"/>
  <c r="C8"/>
  <c r="C5"/>
  <c r="C13" i="33"/>
  <c r="C5"/>
  <c r="C10"/>
  <c r="C8"/>
  <c r="C15"/>
  <c r="C4"/>
  <c r="C9" i="9"/>
  <c r="C17"/>
  <c r="C6"/>
  <c r="C10"/>
  <c r="C15"/>
  <c r="C6" i="8"/>
  <c r="C8"/>
  <c r="C10"/>
</calcChain>
</file>

<file path=xl/sharedStrings.xml><?xml version="1.0" encoding="utf-8"?>
<sst xmlns="http://schemas.openxmlformats.org/spreadsheetml/2006/main" count="1491" uniqueCount="293">
  <si>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</si>
  <si>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</si>
  <si>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</si>
  <si>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</si>
  <si>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</si>
  <si>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</si>
  <si>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</si>
  <si>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</si>
  <si>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</si>
  <si>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</si>
  <si>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</si>
  <si>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</si>
  <si>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</si>
  <si>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</si>
  <si>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</si>
  <si>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</si>
  <si>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</si>
  <si>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</si>
  <si>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</si>
  <si>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</si>
  <si>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</si>
  <si>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</si>
  <si>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</si>
  <si>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</si>
  <si>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</si>
  <si>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</si>
  <si>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</si>
  <si>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</si>
  <si>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</si>
  <si>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</si>
  <si>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</si>
  <si>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</si>
  <si>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</si>
  <si>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 xml:space="preserve"> </t>
  </si>
  <si>
    <t>USK</t>
  </si>
  <si>
    <t>CHO</t>
  </si>
  <si>
    <t>SHK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</si>
  <si>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</si>
  <si>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</si>
  <si>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</si>
  <si>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</si>
  <si>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</si>
  <si>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</si>
  <si>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</si>
  <si>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</si>
  <si>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</si>
  <si>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</si>
  <si>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</si>
  <si>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</si>
  <si>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</si>
  <si>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</si>
  <si>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</si>
  <si>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</si>
  <si>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</si>
  <si>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HRA</t>
  </si>
  <si>
    <t>UNL</t>
  </si>
  <si>
    <t>KAD</t>
  </si>
  <si>
    <t>Čeřovský Michal 98</t>
  </si>
  <si>
    <t>Sobíšek Martin 98</t>
  </si>
  <si>
    <t>Urban Hynek 98</t>
  </si>
  <si>
    <t>Procházka Tomáš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</si>
  <si>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</si>
  <si>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</si>
  <si>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</si>
  <si>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</si>
  <si>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</si>
  <si>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</si>
  <si>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</si>
  <si>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</si>
  <si>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</si>
  <si>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</si>
  <si>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</si>
  <si>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Betlachová Eliška 98</t>
  </si>
  <si>
    <t>Buzková Tereza 98</t>
  </si>
  <si>
    <t>Kotěrová Ludmila 98</t>
  </si>
  <si>
    <t>Dvořáková Marie 98</t>
  </si>
  <si>
    <t>Janošková Adéla 98</t>
  </si>
  <si>
    <t>Záhorová Lucie 98</t>
  </si>
  <si>
    <t>Stehlíková Ema 98</t>
  </si>
  <si>
    <t>Teimerová Kateřina 98</t>
  </si>
  <si>
    <t>Stehlíková Kateřina 98</t>
  </si>
  <si>
    <t>Kopanica Zdeněk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</si>
  <si>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</si>
  <si>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</si>
  <si>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</si>
  <si>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</si>
  <si>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</si>
  <si>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</si>
  <si>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</si>
  <si>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</si>
  <si>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</si>
  <si>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</si>
  <si>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</si>
  <si>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</si>
  <si>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</si>
  <si>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</si>
  <si>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</si>
  <si>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</si>
  <si>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</si>
  <si>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</si>
  <si>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</si>
  <si>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</si>
  <si>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</si>
  <si>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</si>
  <si>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</si>
  <si>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</si>
  <si>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</si>
  <si>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</si>
  <si>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Pošmourný Petr 00</t>
  </si>
  <si>
    <t>Bouda Kryštof 00</t>
  </si>
  <si>
    <t>Janál Jakub 00</t>
  </si>
  <si>
    <t>Toupal David 00</t>
  </si>
  <si>
    <t>Reichová Michaela 00</t>
  </si>
  <si>
    <t>Vejvodová Kristýna 00</t>
  </si>
  <si>
    <t>Boháčová Ivana 00</t>
  </si>
  <si>
    <t>Mílová Kateřina 00</t>
  </si>
  <si>
    <t>Marková Nela Marie 00</t>
  </si>
  <si>
    <t>Zemanová Hana 00</t>
  </si>
  <si>
    <t>Langmayerová Lenka 00</t>
  </si>
  <si>
    <t>Vodičková Barbora 00</t>
  </si>
  <si>
    <t>Solařová Kateřina 00</t>
  </si>
  <si>
    <t>Špalková Kristýna 00</t>
  </si>
  <si>
    <t>Koberová Magdalena 00</t>
  </si>
  <si>
    <t>Peterková Nikol 00</t>
  </si>
  <si>
    <t>4 jky</t>
  </si>
  <si>
    <t>Janda Jan 98</t>
  </si>
  <si>
    <t>Bartůněk Vojtěch 00</t>
  </si>
  <si>
    <t>Fridrych Tomáš 00</t>
  </si>
  <si>
    <t>1 jky</t>
  </si>
  <si>
    <t>Smrček Ludvík 98</t>
  </si>
  <si>
    <t>Cirkovský David 98</t>
  </si>
  <si>
    <t>Stejskal Jakub</t>
  </si>
  <si>
    <t>Šindelář Jakub</t>
  </si>
  <si>
    <t>2. ČP RAČICE</t>
  </si>
  <si>
    <t>M ČR dl.tr. - 1.ČP MOST</t>
  </si>
  <si>
    <t>Landová Šárka 98</t>
  </si>
  <si>
    <t>Rácová Adéla 98</t>
  </si>
  <si>
    <t>Konvalinka Matěj 99</t>
  </si>
  <si>
    <t>Vylaťal Jakub 00</t>
  </si>
  <si>
    <t>Franěk Lukáš 99</t>
  </si>
  <si>
    <t>Holenka Adam 99</t>
  </si>
  <si>
    <t>Janda Filip 99</t>
  </si>
  <si>
    <t>Počta Jan 99</t>
  </si>
  <si>
    <t>Hrabal Antonín 99</t>
  </si>
  <si>
    <t>Krameš Vladimír 99</t>
  </si>
  <si>
    <t>Jelínek Vojtěch 99</t>
  </si>
  <si>
    <t>Fiala Eduard 99</t>
  </si>
  <si>
    <t>Vonešová Adéla 99</t>
  </si>
  <si>
    <t>Budková Bára 99</t>
  </si>
  <si>
    <t>Znamenáčková Lenka 00</t>
  </si>
  <si>
    <t>Stanková Barbora 99</t>
  </si>
  <si>
    <t>Holubová Klára 00</t>
  </si>
  <si>
    <t>Michalczyková Kateřina 00</t>
  </si>
  <si>
    <t>Sobíšek Tomáš 01</t>
  </si>
  <si>
    <t>Brabec Jakub 01</t>
  </si>
  <si>
    <t xml:space="preserve">Kučera Jakub 01 </t>
  </si>
  <si>
    <t>Novotný Radim 01</t>
  </si>
  <si>
    <t>Kulich Michal 01</t>
  </si>
  <si>
    <t>Novotný Vojtěch 02</t>
  </si>
  <si>
    <t>Vít Petr 01</t>
  </si>
  <si>
    <t>Mrázek Adam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</si>
  <si>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</si>
  <si>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</si>
  <si>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</si>
  <si>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</si>
  <si>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</si>
  <si>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</si>
  <si>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</si>
  <si>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</si>
  <si>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Samec David 01</t>
  </si>
  <si>
    <t>Podraský Patrik 02</t>
  </si>
  <si>
    <t>Zendulka Ondřej 02</t>
  </si>
  <si>
    <t>KOJ</t>
  </si>
  <si>
    <t>Macek Miloš 01</t>
  </si>
  <si>
    <t>Macek Lukáš 01</t>
  </si>
  <si>
    <t>ZBR</t>
  </si>
  <si>
    <t>Labuť Vojtěch 01</t>
  </si>
  <si>
    <t>Rác Václav 01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</si>
  <si>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</si>
  <si>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</si>
  <si>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</si>
  <si>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</si>
  <si>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</si>
  <si>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</si>
  <si>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Minařík Jiří 02</t>
  </si>
  <si>
    <t>Nováček Vojtěch 01</t>
  </si>
  <si>
    <t>Večerka Martin 01</t>
  </si>
  <si>
    <t>Burda Vojtěch 01</t>
  </si>
  <si>
    <t>Štursa Otakar 02</t>
  </si>
  <si>
    <t>Verner Ondřej 01</t>
  </si>
  <si>
    <t>Toupal Patrik 01</t>
  </si>
  <si>
    <t>Hovorka Michal 01</t>
  </si>
  <si>
    <t>Bacílek Lukáš 02</t>
  </si>
  <si>
    <t>Bokoč Matyáš 01</t>
  </si>
  <si>
    <t>Štěpánek Martin 01</t>
  </si>
  <si>
    <t>Spěváček Jaroslav 02</t>
  </si>
  <si>
    <t>Hatlák David 02</t>
  </si>
  <si>
    <t>Weigert Ondřej 02</t>
  </si>
  <si>
    <t>Študlar Štěpán 02</t>
  </si>
  <si>
    <t>Bürger Tomáš 02</t>
  </si>
  <si>
    <t>Fiala Šimon 02</t>
  </si>
  <si>
    <t>Klíma Miroslav 01</t>
  </si>
  <si>
    <t>Součková Natálie 01</t>
  </si>
  <si>
    <t>Havlová Kristýna 01</t>
  </si>
  <si>
    <t>Reichová Magdalena 01</t>
  </si>
  <si>
    <t>Černohousová Monika 01</t>
  </si>
  <si>
    <t>Svobodová Natalie 01</t>
  </si>
  <si>
    <t>Doktorová Sabina 01</t>
  </si>
  <si>
    <t>Dřímalková Adéla 01</t>
  </si>
  <si>
    <t>Házová Adéla 02</t>
  </si>
  <si>
    <t>Galádová Barbora 02</t>
  </si>
  <si>
    <t>Brettová Kateřina 02</t>
  </si>
  <si>
    <t>Hetfleischová Tereza 01</t>
  </si>
  <si>
    <t>Bláhová Tereza 01</t>
  </si>
  <si>
    <t>Novotná Adélka 01</t>
  </si>
  <si>
    <t>Menšíková Hana 02</t>
  </si>
  <si>
    <t>Ammerová Nicole 01</t>
  </si>
  <si>
    <t>Vítková Andrea 02</t>
  </si>
  <si>
    <t>SED</t>
  </si>
  <si>
    <t>Kvasilová Klára 01</t>
  </si>
  <si>
    <t>Dvořáková Eliška 01</t>
  </si>
  <si>
    <t>Betlachová Barbora 01</t>
  </si>
  <si>
    <t>C2km</t>
  </si>
  <si>
    <t>Michl Patrik 98</t>
  </si>
  <si>
    <t>4 jun</t>
  </si>
  <si>
    <t>Lachoutová Tereza 98</t>
  </si>
  <si>
    <t>Klajná Karolína 98</t>
  </si>
  <si>
    <t>Čtvrtečková Lucie 98</t>
  </si>
  <si>
    <t>3 jky</t>
  </si>
  <si>
    <t>2 jky</t>
  </si>
  <si>
    <t>Mašek Ondřej 00</t>
  </si>
  <si>
    <t>Dvořák Lukáš 00</t>
  </si>
  <si>
    <t>Pur Matěj 99</t>
  </si>
  <si>
    <t>Rulík Antonín 00</t>
  </si>
  <si>
    <t>Krejčí Jakub 99</t>
  </si>
  <si>
    <t>Balík Antonín 99</t>
  </si>
  <si>
    <t>Vařáková Veronika 00</t>
  </si>
  <si>
    <t>Telská Viktorie 99</t>
  </si>
  <si>
    <t>Výšková Klára 99</t>
  </si>
  <si>
    <t>Písaříková Anežka 00</t>
  </si>
  <si>
    <t>Vohryzka Vít 01</t>
  </si>
  <si>
    <t>Čermák Jan 01</t>
  </si>
  <si>
    <t>Prokop Marek 02</t>
  </si>
  <si>
    <t>Hanuš Alexandr 02</t>
  </si>
  <si>
    <t>Blažek Marek 02</t>
  </si>
  <si>
    <t>Papoušek Jonáš 02</t>
  </si>
  <si>
    <t xml:space="preserve">Vilímek Petr 02 </t>
  </si>
  <si>
    <t>Tomanová Magdalena 02</t>
  </si>
  <si>
    <t>Rábová Kateřina 01</t>
  </si>
  <si>
    <t>Hermély Gabriela 02</t>
  </si>
  <si>
    <t>Nuličková Karolína 02</t>
  </si>
  <si>
    <t>Čapounová Magdalena 02</t>
  </si>
  <si>
    <t>3 jun</t>
  </si>
  <si>
    <t>5 jun</t>
  </si>
  <si>
    <t>7 jun</t>
  </si>
  <si>
    <t>9 jun</t>
  </si>
  <si>
    <t>Svoboda Jakub 98</t>
  </si>
  <si>
    <t>2 jun</t>
  </si>
  <si>
    <t>11 jun</t>
  </si>
  <si>
    <t xml:space="preserve">2 jun </t>
  </si>
  <si>
    <t>3 dci</t>
  </si>
  <si>
    <t>7 dci</t>
  </si>
  <si>
    <t>Müller Vojtěch 99</t>
  </si>
  <si>
    <t>2 dci</t>
  </si>
  <si>
    <t>4 dci</t>
  </si>
  <si>
    <t>6 dci</t>
  </si>
  <si>
    <t>Predka Martin 99</t>
  </si>
  <si>
    <t>Blažej Jan 99</t>
  </si>
  <si>
    <t>Dimovová Viktorie 00</t>
  </si>
  <si>
    <t xml:space="preserve">  </t>
  </si>
  <si>
    <t>Vlk Josef 00</t>
  </si>
  <si>
    <t>Krušina Filip 00</t>
  </si>
  <si>
    <t>1 dky</t>
  </si>
  <si>
    <t>Niebauerová Petra 01</t>
  </si>
  <si>
    <t>11 dky</t>
  </si>
  <si>
    <t>10 dky</t>
  </si>
  <si>
    <t>Hladík Tomáš 02</t>
  </si>
  <si>
    <t>Ševčíková Inka 02</t>
  </si>
  <si>
    <t>Dimovová Barbora 00</t>
  </si>
  <si>
    <t>Novotný Lukáš 02</t>
  </si>
  <si>
    <t>Purová Eliška 02</t>
  </si>
  <si>
    <t>Jakl Jaroslav 01</t>
  </si>
  <si>
    <t>Šmátrala Patrik 00</t>
  </si>
  <si>
    <t>Šmátrala Filip 00</t>
  </si>
  <si>
    <t>11 dci</t>
  </si>
  <si>
    <t>Andrušík Radek 02</t>
  </si>
  <si>
    <t>1 ženy</t>
  </si>
  <si>
    <t>2 ženy</t>
  </si>
  <si>
    <t xml:space="preserve">Sobíšková Štěpánka 01 </t>
  </si>
  <si>
    <t>Balane Katarina 02</t>
  </si>
  <si>
    <t>Nejedlá Eliška 01</t>
  </si>
  <si>
    <t>Seznam závodníků, kteří prošli 1.kolem výběru do SCM 2016 k 5.10.2015</t>
  </si>
  <si>
    <t>Řáhová Denisa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</si>
</sst>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8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5" xfId="0" applyNumberFormat="1" applyFill="1" applyBorder="1"/>
    <xf numFmtId="1" fontId="0" fillId="6" borderId="11" xfId="0" applyNumberForma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" fontId="6" fillId="4" borderId="5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28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8" fillId="0" borderId="26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9" xfId="0" applyFont="1" applyBorder="1"/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6" fillId="5" borderId="17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0" fontId="2" fillId="0" borderId="24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9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1" fontId="6" fillId="5" borderId="19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4" xfId="0" applyNumberFormat="1" applyFont="1" applyFill="1" applyBorder="1" applyAlignment="1">
      <alignment horizontal="center"/>
    </xf>
    <xf numFmtId="1" fontId="6" fillId="4" borderId="19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0" fillId="0" borderId="0" xfId="0" applyNumberFormat="1"/>
    <xf numFmtId="1" fontId="2" fillId="5" borderId="15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2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" fontId="2" fillId="4" borderId="37" xfId="0" applyNumberFormat="1" applyFont="1" applyFill="1" applyBorder="1" applyAlignment="1">
      <alignment horizontal="center"/>
    </xf>
    <xf numFmtId="1" fontId="2" fillId="4" borderId="38" xfId="0" applyNumberFormat="1" applyFont="1" applyFill="1" applyBorder="1" applyAlignment="1">
      <alignment horizontal="center"/>
    </xf>
    <xf numFmtId="1" fontId="6" fillId="4" borderId="39" xfId="0" applyNumberFormat="1" applyFont="1" applyFill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10" xfId="0" applyNumberFormat="1" applyFont="1" applyFill="1" applyBorder="1" applyAlignment="1">
      <alignment horizontal="center"/>
    </xf>
    <xf numFmtId="1" fontId="12" fillId="5" borderId="5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15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5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1" fontId="15" fillId="2" borderId="6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3" xfId="0" applyNumberFormat="1" applyFont="1" applyFill="1" applyBorder="1" applyAlignment="1">
      <alignment horizontal="center"/>
    </xf>
    <xf numFmtId="1" fontId="15" fillId="4" borderId="15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1" fontId="15" fillId="6" borderId="3" xfId="0" applyNumberFormat="1" applyFont="1" applyFill="1" applyBorder="1" applyAlignment="1">
      <alignment horizontal="center"/>
    </xf>
    <xf numFmtId="1" fontId="15" fillId="6" borderId="5" xfId="0" applyNumberFormat="1" applyFont="1" applyFill="1" applyBorder="1" applyAlignment="1">
      <alignment horizontal="center"/>
    </xf>
    <xf numFmtId="1" fontId="15" fillId="6" borderId="1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0" borderId="40" xfId="0" applyNumberFormat="1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4" fillId="6" borderId="16" xfId="0" applyFont="1" applyFill="1" applyBorder="1" applyAlignment="1">
      <alignment horizontal="center" vertical="top"/>
    </xf>
    <xf numFmtId="0" fontId="5" fillId="6" borderId="16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/>
    </xf>
    <xf numFmtId="0" fontId="5" fillId="6" borderId="20" xfId="0" applyFont="1" applyFill="1" applyBorder="1" applyAlignment="1">
      <alignment horizontal="center" vertical="top"/>
    </xf>
    <xf numFmtId="0" fontId="4" fillId="6" borderId="20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2" borderId="45" xfId="0" applyFont="1" applyFill="1" applyBorder="1" applyAlignment="1">
      <alignment horizontal="center" vertical="top"/>
    </xf>
    <xf numFmtId="0" fontId="1" fillId="2" borderId="38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center" vertical="top"/>
    </xf>
    <xf numFmtId="0" fontId="1" fillId="3" borderId="45" xfId="0" applyFont="1" applyFill="1" applyBorder="1" applyAlignment="1">
      <alignment horizontal="center" vertical="top"/>
    </xf>
    <xf numFmtId="0" fontId="7" fillId="3" borderId="38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0" fontId="2" fillId="3" borderId="46" xfId="0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/>
    </xf>
    <xf numFmtId="0" fontId="7" fillId="4" borderId="38" xfId="0" applyFont="1" applyFill="1" applyBorder="1" applyAlignment="1">
      <alignment horizontal="center" vertical="top"/>
    </xf>
    <xf numFmtId="0" fontId="1" fillId="4" borderId="38" xfId="0" applyFont="1" applyFill="1" applyBorder="1" applyAlignment="1">
      <alignment horizontal="center" vertical="top"/>
    </xf>
    <xf numFmtId="0" fontId="7" fillId="4" borderId="46" xfId="0" applyFont="1" applyFill="1" applyBorder="1" applyAlignment="1">
      <alignment horizontal="center" vertical="top"/>
    </xf>
    <xf numFmtId="0" fontId="1" fillId="6" borderId="37" xfId="0" applyFont="1" applyFill="1" applyBorder="1" applyAlignment="1">
      <alignment horizontal="center" vertical="top"/>
    </xf>
    <xf numFmtId="0" fontId="1" fillId="6" borderId="45" xfId="0" applyFont="1" applyFill="1" applyBorder="1" applyAlignment="1">
      <alignment horizontal="center" vertical="top"/>
    </xf>
    <xf numFmtId="0" fontId="7" fillId="6" borderId="38" xfId="0" applyFont="1" applyFill="1" applyBorder="1" applyAlignment="1">
      <alignment horizontal="center" vertical="top"/>
    </xf>
    <xf numFmtId="0" fontId="1" fillId="6" borderId="38" xfId="0" applyFont="1" applyFill="1" applyBorder="1" applyAlignment="1">
      <alignment horizontal="center" vertical="top"/>
    </xf>
    <xf numFmtId="0" fontId="1" fillId="6" borderId="46" xfId="0" applyFont="1" applyFill="1" applyBorder="1" applyAlignment="1">
      <alignment horizontal="center" vertical="top"/>
    </xf>
    <xf numFmtId="0" fontId="6" fillId="6" borderId="39" xfId="0" applyFont="1" applyFill="1" applyBorder="1" applyAlignment="1">
      <alignment horizontal="center" vertical="top"/>
    </xf>
    <xf numFmtId="0" fontId="1" fillId="5" borderId="37" xfId="0" applyFont="1" applyFill="1" applyBorder="1" applyAlignment="1">
      <alignment horizontal="center" vertical="top"/>
    </xf>
    <xf numFmtId="0" fontId="7" fillId="5" borderId="38" xfId="0" applyFont="1" applyFill="1" applyBorder="1" applyAlignment="1">
      <alignment horizontal="center" vertical="top"/>
    </xf>
    <xf numFmtId="0" fontId="1" fillId="5" borderId="38" xfId="0" applyFont="1" applyFill="1" applyBorder="1" applyAlignment="1">
      <alignment horizontal="center" vertical="top"/>
    </xf>
    <xf numFmtId="0" fontId="7" fillId="5" borderId="39" xfId="0" applyFont="1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2" fillId="0" borderId="28" xfId="0" applyFont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38" xfId="0" applyFont="1" applyFill="1" applyBorder="1" applyAlignment="1">
      <alignment vertical="top"/>
    </xf>
    <xf numFmtId="0" fontId="1" fillId="2" borderId="39" xfId="0" applyFont="1" applyFill="1" applyBorder="1" applyAlignment="1">
      <alignment vertical="top"/>
    </xf>
    <xf numFmtId="0" fontId="1" fillId="3" borderId="45" xfId="0" applyFont="1" applyFill="1" applyBorder="1" applyAlignment="1">
      <alignment vertical="top"/>
    </xf>
    <xf numFmtId="0" fontId="7" fillId="3" borderId="38" xfId="0" applyFont="1" applyFill="1" applyBorder="1" applyAlignment="1">
      <alignment vertical="top"/>
    </xf>
    <xf numFmtId="0" fontId="1" fillId="3" borderId="38" xfId="0" applyFont="1" applyFill="1" applyBorder="1" applyAlignment="1">
      <alignment vertical="top"/>
    </xf>
    <xf numFmtId="0" fontId="2" fillId="3" borderId="46" xfId="0" applyFont="1" applyFill="1" applyBorder="1" applyAlignment="1">
      <alignment vertical="top"/>
    </xf>
    <xf numFmtId="0" fontId="1" fillId="4" borderId="37" xfId="0" applyFont="1" applyFill="1" applyBorder="1" applyAlignment="1">
      <alignment vertical="top"/>
    </xf>
    <xf numFmtId="0" fontId="7" fillId="4" borderId="38" xfId="0" applyFont="1" applyFill="1" applyBorder="1" applyAlignment="1">
      <alignment vertical="top"/>
    </xf>
    <xf numFmtId="0" fontId="1" fillId="4" borderId="38" xfId="0" applyFont="1" applyFill="1" applyBorder="1" applyAlignment="1">
      <alignment vertical="top"/>
    </xf>
    <xf numFmtId="0" fontId="7" fillId="4" borderId="46" xfId="0" applyFont="1" applyFill="1" applyBorder="1" applyAlignment="1">
      <alignment vertical="top"/>
    </xf>
    <xf numFmtId="0" fontId="1" fillId="6" borderId="37" xfId="0" applyFont="1" applyFill="1" applyBorder="1" applyAlignment="1">
      <alignment vertical="top"/>
    </xf>
    <xf numFmtId="0" fontId="1" fillId="6" borderId="45" xfId="0" applyFont="1" applyFill="1" applyBorder="1" applyAlignment="1">
      <alignment vertical="top"/>
    </xf>
    <xf numFmtId="0" fontId="7" fillId="6" borderId="38" xfId="0" applyFont="1" applyFill="1" applyBorder="1" applyAlignment="1">
      <alignment vertical="top"/>
    </xf>
    <xf numFmtId="0" fontId="1" fillId="6" borderId="38" xfId="0" applyFont="1" applyFill="1" applyBorder="1" applyAlignment="1">
      <alignment vertical="top"/>
    </xf>
    <xf numFmtId="0" fontId="1" fillId="6" borderId="46" xfId="0" applyFont="1" applyFill="1" applyBorder="1" applyAlignment="1">
      <alignment vertical="top"/>
    </xf>
    <xf numFmtId="0" fontId="6" fillId="6" borderId="39" xfId="0" applyFont="1" applyFill="1" applyBorder="1" applyAlignment="1">
      <alignment vertical="top"/>
    </xf>
    <xf numFmtId="0" fontId="1" fillId="5" borderId="37" xfId="0" applyFont="1" applyFill="1" applyBorder="1" applyAlignment="1">
      <alignment vertical="top"/>
    </xf>
    <xf numFmtId="0" fontId="7" fillId="5" borderId="38" xfId="0" applyFont="1" applyFill="1" applyBorder="1" applyAlignment="1">
      <alignment vertical="top"/>
    </xf>
    <xf numFmtId="0" fontId="1" fillId="5" borderId="38" xfId="0" applyFont="1" applyFill="1" applyBorder="1" applyAlignment="1">
      <alignment vertical="top"/>
    </xf>
    <xf numFmtId="0" fontId="7" fillId="5" borderId="39" xfId="0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0" fontId="5" fillId="4" borderId="19" xfId="0" applyFont="1" applyFill="1" applyBorder="1" applyAlignment="1">
      <alignment horizontal="center" vertical="top"/>
    </xf>
    <xf numFmtId="0" fontId="1" fillId="6" borderId="39" xfId="0" applyFont="1" applyFill="1" applyBorder="1" applyAlignment="1">
      <alignment vertical="top"/>
    </xf>
    <xf numFmtId="0" fontId="7" fillId="4" borderId="39" xfId="0" applyFont="1" applyFill="1" applyBorder="1" applyAlignment="1">
      <alignment vertical="top"/>
    </xf>
    <xf numFmtId="0" fontId="2" fillId="0" borderId="32" xfId="0" applyFont="1" applyBorder="1" applyAlignment="1">
      <alignment vertical="top"/>
    </xf>
    <xf numFmtId="0" fontId="0" fillId="0" borderId="51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left"/>
    </xf>
    <xf numFmtId="1" fontId="2" fillId="2" borderId="37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7" fillId="4" borderId="4" xfId="0" applyFont="1" applyFill="1" applyBorder="1" applyAlignment="1">
      <alignment vertical="top"/>
    </xf>
    <xf numFmtId="1" fontId="6" fillId="4" borderId="38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15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37" xfId="0" applyNumberFormat="1" applyFont="1" applyFill="1" applyBorder="1" applyAlignment="1">
      <alignment horizontal="center"/>
    </xf>
    <xf numFmtId="1" fontId="15" fillId="4" borderId="38" xfId="0" applyNumberFormat="1" applyFont="1" applyFill="1" applyBorder="1" applyAlignment="1">
      <alignment horizontal="center"/>
    </xf>
    <xf numFmtId="1" fontId="2" fillId="4" borderId="38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6" fillId="4" borderId="39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left"/>
    </xf>
    <xf numFmtId="0" fontId="1" fillId="6" borderId="32" xfId="0" applyFont="1" applyFill="1" applyBorder="1" applyAlignment="1">
      <alignment vertical="top"/>
    </xf>
    <xf numFmtId="0" fontId="4" fillId="6" borderId="34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vertical="top"/>
    </xf>
    <xf numFmtId="0" fontId="5" fillId="6" borderId="21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vertical="top"/>
    </xf>
    <xf numFmtId="0" fontId="4" fillId="4" borderId="16" xfId="0" applyFont="1" applyFill="1" applyBorder="1" applyAlignment="1">
      <alignment horizontal="center" vertical="top"/>
    </xf>
    <xf numFmtId="0" fontId="18" fillId="0" borderId="27" xfId="0" applyFont="1" applyBorder="1" applyAlignment="1">
      <alignment horizontal="left"/>
    </xf>
    <xf numFmtId="1" fontId="12" fillId="6" borderId="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18" fillId="0" borderId="1" xfId="0" applyFont="1" applyBorder="1" applyAlignment="1"/>
    <xf numFmtId="1" fontId="2" fillId="0" borderId="3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9" fillId="0" borderId="26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8" fillId="0" borderId="27" xfId="0" applyFont="1" applyBorder="1"/>
    <xf numFmtId="0" fontId="19" fillId="0" borderId="22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left"/>
    </xf>
    <xf numFmtId="0" fontId="18" fillId="0" borderId="5" xfId="0" applyNumberFormat="1" applyFont="1" applyBorder="1" applyAlignment="1"/>
    <xf numFmtId="0" fontId="18" fillId="0" borderId="5" xfId="0" applyNumberFormat="1" applyFont="1" applyFill="1" applyBorder="1" applyAlignment="1">
      <alignment horizontal="left"/>
    </xf>
    <xf numFmtId="1" fontId="18" fillId="0" borderId="5" xfId="0" applyNumberFormat="1" applyFont="1" applyBorder="1"/>
    <xf numFmtId="1" fontId="17" fillId="0" borderId="26" xfId="0" applyNumberFormat="1" applyFont="1" applyBorder="1" applyAlignment="1">
      <alignment horizontal="center"/>
    </xf>
    <xf numFmtId="1" fontId="17" fillId="0" borderId="52" xfId="0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1" xfId="0" applyFont="1" applyBorder="1"/>
    <xf numFmtId="0" fontId="7" fillId="0" borderId="53" xfId="0" applyFont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6" fillId="3" borderId="38" xfId="0" applyNumberFormat="1" applyFont="1" applyFill="1" applyBorder="1" applyAlignment="1">
      <alignment horizontal="center"/>
    </xf>
    <xf numFmtId="1" fontId="2" fillId="3" borderId="38" xfId="0" applyNumberFormat="1" applyFont="1" applyFill="1" applyBorder="1" applyAlignment="1">
      <alignment horizontal="center"/>
    </xf>
    <xf numFmtId="1" fontId="2" fillId="6" borderId="45" xfId="0" applyNumberFormat="1" applyFont="1" applyFill="1" applyBorder="1" applyAlignment="1">
      <alignment horizontal="center"/>
    </xf>
    <xf numFmtId="1" fontId="6" fillId="6" borderId="45" xfId="0" applyNumberFormat="1" applyFont="1" applyFill="1" applyBorder="1" applyAlignment="1">
      <alignment horizontal="center"/>
    </xf>
    <xf numFmtId="1" fontId="6" fillId="6" borderId="38" xfId="0" applyNumberFormat="1" applyFont="1" applyFill="1" applyBorder="1" applyAlignment="1">
      <alignment horizontal="center"/>
    </xf>
    <xf numFmtId="1" fontId="2" fillId="6" borderId="38" xfId="0" applyNumberFormat="1" applyFont="1" applyFill="1" applyBorder="1" applyAlignment="1">
      <alignment horizontal="center"/>
    </xf>
    <xf numFmtId="1" fontId="6" fillId="6" borderId="46" xfId="0" applyNumberFormat="1" applyFont="1" applyFill="1" applyBorder="1" applyAlignment="1">
      <alignment horizontal="center"/>
    </xf>
    <xf numFmtId="1" fontId="2" fillId="6" borderId="46" xfId="0" applyNumberFormat="1" applyFont="1" applyFill="1" applyBorder="1" applyAlignment="1">
      <alignment horizontal="center"/>
    </xf>
    <xf numFmtId="1" fontId="6" fillId="5" borderId="38" xfId="0" applyNumberFormat="1" applyFont="1" applyFill="1" applyBorder="1" applyAlignment="1">
      <alignment horizontal="center"/>
    </xf>
    <xf numFmtId="1" fontId="2" fillId="5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5" borderId="45" xfId="0" applyNumberFormat="1" applyFont="1" applyFill="1" applyBorder="1" applyAlignment="1">
      <alignment horizontal="center"/>
    </xf>
    <xf numFmtId="1" fontId="2" fillId="6" borderId="37" xfId="0" applyNumberFormat="1" applyFont="1" applyFill="1" applyBorder="1" applyAlignment="1">
      <alignment horizontal="center"/>
    </xf>
    <xf numFmtId="1" fontId="6" fillId="6" borderId="39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1" fontId="2" fillId="4" borderId="45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3" borderId="37" xfId="0" applyNumberFormat="1" applyFont="1" applyFill="1" applyBorder="1" applyAlignment="1">
      <alignment horizontal="center"/>
    </xf>
    <xf numFmtId="1" fontId="6" fillId="3" borderId="39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vertical="top"/>
    </xf>
    <xf numFmtId="0" fontId="2" fillId="3" borderId="39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1" fontId="15" fillId="4" borderId="46" xfId="0" applyNumberFormat="1" applyFont="1" applyFill="1" applyBorder="1" applyAlignment="1">
      <alignment horizontal="center"/>
    </xf>
    <xf numFmtId="1" fontId="15" fillId="4" borderId="20" xfId="0" applyNumberFormat="1" applyFont="1" applyFill="1" applyBorder="1" applyAlignment="1">
      <alignment horizontal="center"/>
    </xf>
    <xf numFmtId="1" fontId="12" fillId="6" borderId="6" xfId="0" applyNumberFormat="1" applyFon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19" fillId="0" borderId="31" xfId="0" applyNumberFormat="1" applyFont="1" applyFill="1" applyBorder="1" applyAlignment="1">
      <alignment horizontal="center"/>
    </xf>
    <xf numFmtId="1" fontId="6" fillId="2" borderId="39" xfId="0" applyNumberFormat="1" applyFont="1" applyFill="1" applyBorder="1" applyAlignment="1">
      <alignment horizontal="center"/>
    </xf>
    <xf numFmtId="0" fontId="1" fillId="0" borderId="54" xfId="0" applyFont="1" applyBorder="1"/>
    <xf numFmtId="0" fontId="19" fillId="0" borderId="44" xfId="0" applyNumberFormat="1" applyFont="1" applyBorder="1" applyAlignment="1">
      <alignment horizontal="center"/>
    </xf>
    <xf numFmtId="0" fontId="21" fillId="0" borderId="28" xfId="0" applyNumberFormat="1" applyFont="1" applyBorder="1" applyAlignment="1">
      <alignment horizontal="left"/>
    </xf>
    <xf numFmtId="0" fontId="22" fillId="0" borderId="1" xfId="0" applyFont="1" applyBorder="1"/>
    <xf numFmtId="0" fontId="22" fillId="0" borderId="1" xfId="0" applyNumberFormat="1" applyFont="1" applyBorder="1" applyAlignment="1">
      <alignment horizontal="left"/>
    </xf>
    <xf numFmtId="0" fontId="22" fillId="0" borderId="1" xfId="0" applyNumberFormat="1" applyFont="1" applyBorder="1" applyAlignment="1"/>
    <xf numFmtId="0" fontId="18" fillId="0" borderId="27" xfId="0" applyNumberFormat="1" applyFont="1" applyBorder="1" applyAlignment="1"/>
    <xf numFmtId="0" fontId="22" fillId="0" borderId="2" xfId="0" applyNumberFormat="1" applyFont="1" applyBorder="1" applyAlignment="1"/>
    <xf numFmtId="0" fontId="21" fillId="0" borderId="28" xfId="0" applyNumberFormat="1" applyFont="1" applyBorder="1" applyAlignment="1"/>
    <xf numFmtId="0" fontId="21" fillId="0" borderId="27" xfId="0" applyNumberFormat="1" applyFont="1" applyBorder="1" applyAlignment="1">
      <alignment horizontal="left"/>
    </xf>
    <xf numFmtId="0" fontId="22" fillId="0" borderId="53" xfId="0" applyNumberFormat="1" applyFont="1" applyBorder="1" applyAlignment="1">
      <alignment horizontal="left"/>
    </xf>
    <xf numFmtId="0" fontId="22" fillId="0" borderId="27" xfId="0" applyNumberFormat="1" applyFont="1" applyFill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8" fillId="0" borderId="3" xfId="0" applyNumberFormat="1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2" fillId="0" borderId="2" xfId="0" applyFont="1" applyBorder="1"/>
    <xf numFmtId="0" fontId="22" fillId="0" borderId="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NumberFormat="1" applyFont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/>
    <xf numFmtId="0" fontId="22" fillId="0" borderId="41" xfId="0" applyNumberFormat="1" applyFont="1" applyBorder="1" applyAlignment="1"/>
    <xf numFmtId="0" fontId="22" fillId="0" borderId="2" xfId="0" applyFont="1" applyBorder="1" applyAlignment="1"/>
    <xf numFmtId="0" fontId="22" fillId="0" borderId="28" xfId="0" applyNumberFormat="1" applyFont="1" applyFill="1" applyBorder="1" applyAlignment="1">
      <alignment horizontal="left"/>
    </xf>
    <xf numFmtId="0" fontId="2" fillId="0" borderId="0" xfId="0" applyFont="1" applyAlignment="1"/>
    <xf numFmtId="1" fontId="6" fillId="4" borderId="5" xfId="0" applyNumberFormat="1" applyFont="1" applyFill="1" applyBorder="1" applyAlignment="1">
      <alignment horizontal="center"/>
    </xf>
    <xf numFmtId="0" fontId="23" fillId="0" borderId="28" xfId="0" applyNumberFormat="1" applyFont="1" applyBorder="1" applyAlignment="1">
      <alignment horizontal="left"/>
    </xf>
    <xf numFmtId="0" fontId="23" fillId="0" borderId="1" xfId="0" applyFont="1" applyBorder="1"/>
    <xf numFmtId="0" fontId="23" fillId="0" borderId="1" xfId="0" applyNumberFormat="1" applyFont="1" applyBorder="1" applyAlignment="1">
      <alignment horizontal="left"/>
    </xf>
    <xf numFmtId="0" fontId="23" fillId="0" borderId="28" xfId="0" applyNumberFormat="1" applyFont="1" applyBorder="1" applyAlignment="1"/>
    <xf numFmtId="0" fontId="1" fillId="0" borderId="27" xfId="0" applyFont="1" applyFill="1" applyBorder="1" applyAlignment="1">
      <alignment horizontal="left"/>
    </xf>
    <xf numFmtId="0" fontId="18" fillId="0" borderId="54" xfId="0" applyFont="1" applyBorder="1"/>
    <xf numFmtId="0" fontId="23" fillId="0" borderId="1" xfId="0" applyFont="1" applyBorder="1" applyAlignment="1">
      <alignment horizontal="left"/>
    </xf>
    <xf numFmtId="0" fontId="22" fillId="0" borderId="27" xfId="0" applyNumberFormat="1" applyFont="1" applyBorder="1" applyAlignment="1">
      <alignment horizontal="left"/>
    </xf>
    <xf numFmtId="0" fontId="18" fillId="0" borderId="2" xfId="0" applyNumberFormat="1" applyFont="1" applyBorder="1" applyAlignment="1">
      <alignment horizontal="left"/>
    </xf>
    <xf numFmtId="0" fontId="19" fillId="0" borderId="29" xfId="0" applyNumberFormat="1" applyFont="1" applyBorder="1" applyAlignment="1">
      <alignment horizontal="center"/>
    </xf>
    <xf numFmtId="1" fontId="2" fillId="5" borderId="37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1" fontId="12" fillId="5" borderId="6" xfId="0" applyNumberFormat="1" applyFont="1" applyFill="1" applyBorder="1" applyAlignment="1">
      <alignment horizontal="center"/>
    </xf>
    <xf numFmtId="0" fontId="22" fillId="0" borderId="27" xfId="0" applyNumberFormat="1" applyFont="1" applyBorder="1" applyAlignment="1"/>
    <xf numFmtId="0" fontId="22" fillId="0" borderId="27" xfId="0" applyFont="1" applyBorder="1"/>
    <xf numFmtId="0" fontId="1" fillId="0" borderId="27" xfId="0" applyNumberFormat="1" applyFont="1" applyBorder="1" applyAlignment="1">
      <alignment horizontal="left"/>
    </xf>
    <xf numFmtId="0" fontId="22" fillId="0" borderId="37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21" xfId="0" applyNumberFormat="1" applyFont="1" applyBorder="1" applyAlignment="1"/>
    <xf numFmtId="0" fontId="19" fillId="0" borderId="19" xfId="0" applyNumberFormat="1" applyFont="1" applyBorder="1" applyAlignment="1">
      <alignment horizontal="center"/>
    </xf>
    <xf numFmtId="0" fontId="22" fillId="0" borderId="11" xfId="0" applyFont="1" applyBorder="1"/>
    <xf numFmtId="0" fontId="19" fillId="0" borderId="6" xfId="0" applyFont="1" applyBorder="1" applyAlignment="1">
      <alignment horizontal="center"/>
    </xf>
    <xf numFmtId="0" fontId="22" fillId="0" borderId="21" xfId="0" applyNumberFormat="1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2" fillId="0" borderId="55" xfId="0" applyNumberFormat="1" applyFont="1" applyBorder="1" applyAlignment="1"/>
    <xf numFmtId="0" fontId="2" fillId="0" borderId="56" xfId="0" applyNumberFormat="1" applyFont="1" applyBorder="1" applyAlignment="1">
      <alignment horizontal="center"/>
    </xf>
    <xf numFmtId="0" fontId="21" fillId="0" borderId="37" xfId="0" applyNumberFormat="1" applyFont="1" applyBorder="1" applyAlignment="1"/>
    <xf numFmtId="1" fontId="2" fillId="0" borderId="39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left"/>
    </xf>
    <xf numFmtId="0" fontId="22" fillId="0" borderId="11" xfId="0" applyNumberFormat="1" applyFont="1" applyBorder="1" applyAlignment="1"/>
    <xf numFmtId="0" fontId="22" fillId="0" borderId="21" xfId="0" applyFont="1" applyBorder="1" applyAlignment="1"/>
    <xf numFmtId="0" fontId="22" fillId="0" borderId="37" xfId="0" applyNumberFormat="1" applyFont="1" applyBorder="1" applyAlignment="1"/>
    <xf numFmtId="0" fontId="21" fillId="0" borderId="21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22" fillId="0" borderId="55" xfId="0" applyFont="1" applyBorder="1"/>
    <xf numFmtId="0" fontId="19" fillId="0" borderId="56" xfId="0" applyFont="1" applyBorder="1" applyAlignment="1">
      <alignment horizontal="center"/>
    </xf>
    <xf numFmtId="0" fontId="23" fillId="0" borderId="37" xfId="0" applyNumberFormat="1" applyFont="1" applyBorder="1" applyAlignment="1">
      <alignment horizontal="left"/>
    </xf>
    <xf numFmtId="0" fontId="19" fillId="0" borderId="39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horizontal="center"/>
    </xf>
    <xf numFmtId="0" fontId="23" fillId="0" borderId="14" xfId="0" applyFont="1" applyBorder="1"/>
    <xf numFmtId="0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2" fillId="0" borderId="12" xfId="0" applyNumberFormat="1" applyFont="1" applyBorder="1" applyAlignment="1"/>
    <xf numFmtId="0" fontId="22" fillId="0" borderId="57" xfId="0" applyFont="1" applyBorder="1"/>
    <xf numFmtId="0" fontId="19" fillId="0" borderId="58" xfId="0" applyFont="1" applyBorder="1" applyAlignment="1">
      <alignment horizontal="center"/>
    </xf>
    <xf numFmtId="0" fontId="22" fillId="0" borderId="14" xfId="0" applyNumberFormat="1" applyFont="1" applyFill="1" applyBorder="1" applyAlignment="1">
      <alignment horizontal="left"/>
    </xf>
    <xf numFmtId="0" fontId="19" fillId="0" borderId="4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left"/>
    </xf>
    <xf numFmtId="0" fontId="22" fillId="0" borderId="12" xfId="0" applyFont="1" applyBorder="1"/>
    <xf numFmtId="0" fontId="19" fillId="0" borderId="17" xfId="0" applyFont="1" applyBorder="1" applyAlignment="1">
      <alignment horizontal="center"/>
    </xf>
    <xf numFmtId="0" fontId="22" fillId="0" borderId="14" xfId="0" applyFont="1" applyBorder="1"/>
    <xf numFmtId="0" fontId="19" fillId="0" borderId="4" xfId="0" applyFont="1" applyBorder="1" applyAlignment="1">
      <alignment horizontal="center"/>
    </xf>
    <xf numFmtId="0" fontId="19" fillId="0" borderId="58" xfId="0" applyNumberFormat="1" applyFont="1" applyBorder="1" applyAlignment="1">
      <alignment horizontal="center"/>
    </xf>
    <xf numFmtId="0" fontId="22" fillId="0" borderId="21" xfId="0" applyNumberFormat="1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22" fillId="0" borderId="55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1" fillId="0" borderId="11" xfId="0" applyNumberFormat="1" applyFont="1" applyBorder="1" applyAlignment="1"/>
    <xf numFmtId="0" fontId="23" fillId="0" borderId="11" xfId="0" applyFont="1" applyBorder="1" applyAlignment="1">
      <alignment horizontal="left"/>
    </xf>
    <xf numFmtId="0" fontId="22" fillId="0" borderId="11" xfId="0" applyNumberFormat="1" applyFont="1" applyFill="1" applyBorder="1" applyAlignment="1">
      <alignment horizontal="left"/>
    </xf>
    <xf numFmtId="0" fontId="19" fillId="0" borderId="6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19" fillId="0" borderId="4" xfId="0" applyNumberFormat="1" applyFont="1" applyFill="1" applyBorder="1" applyAlignment="1">
      <alignment horizontal="center"/>
    </xf>
    <xf numFmtId="0" fontId="22" fillId="0" borderId="11" xfId="0" applyFont="1" applyBorder="1" applyAlignment="1"/>
    <xf numFmtId="0" fontId="22" fillId="0" borderId="57" xfId="0" applyNumberFormat="1" applyFont="1" applyBorder="1" applyAlignment="1"/>
    <xf numFmtId="0" fontId="22" fillId="0" borderId="14" xfId="0" applyNumberFormat="1" applyFont="1" applyBorder="1" applyAlignment="1"/>
    <xf numFmtId="0" fontId="23" fillId="0" borderId="14" xfId="0" applyNumberFormat="1" applyFont="1" applyBorder="1" applyAlignment="1"/>
    <xf numFmtId="0" fontId="23" fillId="0" borderId="11" xfId="0" applyNumberFormat="1" applyFont="1" applyBorder="1" applyAlignment="1">
      <alignment horizontal="left"/>
    </xf>
    <xf numFmtId="0" fontId="4" fillId="0" borderId="0" xfId="0" applyFont="1"/>
    <xf numFmtId="0" fontId="22" fillId="0" borderId="57" xfId="0" applyNumberFormat="1" applyFont="1" applyBorder="1" applyAlignment="1"/>
    <xf numFmtId="0" fontId="19" fillId="0" borderId="5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5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1" fillId="0" borderId="50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J19" sqref="J19"/>
    </sheetView>
  </sheetViews>
  <sheetFormatPr defaultRowHeight="12.75"/>
  <cols>
    <col min="1" max="1" width="28.5703125" customWidth="1"/>
    <col min="4" max="4" width="28.5703125" customWidth="1"/>
  </cols>
  <sheetData>
    <row r="1" spans="1:5" ht="15">
      <c r="A1" s="561" t="s">
        <v>291</v>
      </c>
    </row>
    <row r="2" spans="1:5" ht="15.75" thickBot="1">
      <c r="B2" s="561"/>
    </row>
    <row r="3" spans="1:5">
      <c r="A3" s="527" t="s">
        <v>74</v>
      </c>
      <c r="B3" s="528" t="s">
        <v>52</v>
      </c>
      <c r="D3" s="522" t="s">
        <v>159</v>
      </c>
      <c r="E3" s="528" t="s">
        <v>51</v>
      </c>
    </row>
    <row r="4" spans="1:5">
      <c r="A4" s="505" t="s">
        <v>112</v>
      </c>
      <c r="B4" s="506" t="s">
        <v>52</v>
      </c>
      <c r="D4" s="562" t="s">
        <v>292</v>
      </c>
      <c r="E4" s="563" t="s">
        <v>51</v>
      </c>
    </row>
    <row r="5" spans="1:5" ht="13.5" thickBot="1">
      <c r="A5" s="529" t="s">
        <v>204</v>
      </c>
      <c r="B5" s="530" t="s">
        <v>52</v>
      </c>
      <c r="D5" s="554" t="s">
        <v>189</v>
      </c>
      <c r="E5" s="530" t="s">
        <v>51</v>
      </c>
    </row>
    <row r="6" spans="1:5">
      <c r="A6" s="503" t="s">
        <v>87</v>
      </c>
      <c r="B6" s="504" t="s">
        <v>42</v>
      </c>
      <c r="D6" s="503" t="s">
        <v>67</v>
      </c>
      <c r="E6" s="504" t="s">
        <v>47</v>
      </c>
    </row>
    <row r="7" spans="1:5" ht="13.5" thickBot="1">
      <c r="A7" s="505" t="s">
        <v>114</v>
      </c>
      <c r="B7" s="506" t="s">
        <v>42</v>
      </c>
      <c r="D7" s="545" t="s">
        <v>186</v>
      </c>
      <c r="E7" s="547" t="s">
        <v>47</v>
      </c>
    </row>
    <row r="8" spans="1:5">
      <c r="A8" s="505" t="s">
        <v>155</v>
      </c>
      <c r="B8" s="507" t="s">
        <v>42</v>
      </c>
      <c r="D8" s="537" t="s">
        <v>182</v>
      </c>
      <c r="E8" s="555" t="s">
        <v>183</v>
      </c>
    </row>
    <row r="9" spans="1:5">
      <c r="A9" s="505" t="s">
        <v>156</v>
      </c>
      <c r="B9" s="507" t="s">
        <v>42</v>
      </c>
      <c r="D9" s="520" t="s">
        <v>187</v>
      </c>
      <c r="E9" s="507" t="s">
        <v>183</v>
      </c>
    </row>
    <row r="10" spans="1:5">
      <c r="A10" s="505" t="s">
        <v>181</v>
      </c>
      <c r="B10" s="507" t="s">
        <v>42</v>
      </c>
      <c r="D10" s="556" t="s">
        <v>191</v>
      </c>
      <c r="E10" s="507" t="s">
        <v>183</v>
      </c>
    </row>
    <row r="11" spans="1:5">
      <c r="A11" s="508" t="s">
        <v>209</v>
      </c>
      <c r="B11" s="507" t="s">
        <v>42</v>
      </c>
      <c r="D11" s="508" t="s">
        <v>188</v>
      </c>
      <c r="E11" s="507" t="s">
        <v>183</v>
      </c>
    </row>
    <row r="12" spans="1:5" ht="13.5" thickBot="1">
      <c r="A12" s="509" t="s">
        <v>203</v>
      </c>
      <c r="B12" s="510" t="s">
        <v>42</v>
      </c>
      <c r="D12" s="511" t="s">
        <v>213</v>
      </c>
      <c r="E12" s="512" t="s">
        <v>183</v>
      </c>
    </row>
    <row r="13" spans="1:5" ht="13.5" thickBot="1">
      <c r="A13" s="531" t="s">
        <v>57</v>
      </c>
      <c r="B13" s="532" t="s">
        <v>35</v>
      </c>
      <c r="D13" s="529" t="s">
        <v>207</v>
      </c>
      <c r="E13" s="530" t="s">
        <v>183</v>
      </c>
    </row>
    <row r="14" spans="1:5" ht="13.5" thickBot="1">
      <c r="A14" s="520" t="s">
        <v>59</v>
      </c>
      <c r="B14" s="506" t="s">
        <v>35</v>
      </c>
      <c r="D14" s="548" t="s">
        <v>115</v>
      </c>
      <c r="E14" s="516" t="s">
        <v>36</v>
      </c>
    </row>
    <row r="15" spans="1:5" ht="13.5" thickBot="1">
      <c r="A15" s="511" t="s">
        <v>127</v>
      </c>
      <c r="B15" s="512" t="s">
        <v>35</v>
      </c>
      <c r="D15" s="557" t="s">
        <v>163</v>
      </c>
      <c r="E15" s="544" t="s">
        <v>53</v>
      </c>
    </row>
    <row r="16" spans="1:5">
      <c r="A16" s="508" t="s">
        <v>116</v>
      </c>
      <c r="B16" s="533" t="s">
        <v>35</v>
      </c>
      <c r="D16" s="503" t="s">
        <v>58</v>
      </c>
      <c r="E16" s="549" t="s">
        <v>41</v>
      </c>
    </row>
    <row r="17" spans="1:5" ht="13.5" thickBot="1">
      <c r="A17" s="534" t="s">
        <v>161</v>
      </c>
      <c r="B17" s="530" t="s">
        <v>35</v>
      </c>
      <c r="D17" s="505" t="s">
        <v>132</v>
      </c>
      <c r="E17" s="506" t="s">
        <v>41</v>
      </c>
    </row>
    <row r="18" spans="1:5">
      <c r="A18" s="503" t="s">
        <v>139</v>
      </c>
      <c r="B18" s="504" t="s">
        <v>37</v>
      </c>
      <c r="D18" s="505" t="s">
        <v>81</v>
      </c>
      <c r="E18" s="506" t="s">
        <v>41</v>
      </c>
    </row>
    <row r="19" spans="1:5">
      <c r="A19" s="511" t="s">
        <v>230</v>
      </c>
      <c r="B19" s="512" t="s">
        <v>37</v>
      </c>
      <c r="D19" s="511" t="s">
        <v>82</v>
      </c>
      <c r="E19" s="533" t="s">
        <v>41</v>
      </c>
    </row>
    <row r="20" spans="1:5" ht="13.5" thickBot="1">
      <c r="A20" s="513" t="s">
        <v>101</v>
      </c>
      <c r="B20" s="510" t="s">
        <v>37</v>
      </c>
      <c r="D20" s="520" t="s">
        <v>142</v>
      </c>
      <c r="E20" s="506" t="s">
        <v>41</v>
      </c>
    </row>
    <row r="21" spans="1:5" ht="13.5" thickBot="1">
      <c r="A21" s="535" t="s">
        <v>168</v>
      </c>
      <c r="B21" s="536" t="s">
        <v>56</v>
      </c>
      <c r="D21" s="550" t="s">
        <v>91</v>
      </c>
      <c r="E21" s="506" t="s">
        <v>41</v>
      </c>
    </row>
    <row r="22" spans="1:5">
      <c r="A22" s="514" t="s">
        <v>143</v>
      </c>
      <c r="B22" s="504" t="s">
        <v>172</v>
      </c>
      <c r="D22" s="519" t="s">
        <v>92</v>
      </c>
      <c r="E22" s="507" t="s">
        <v>41</v>
      </c>
    </row>
    <row r="23" spans="1:5" ht="13.5" thickBot="1">
      <c r="A23" s="513" t="s">
        <v>184</v>
      </c>
      <c r="B23" s="510" t="s">
        <v>172</v>
      </c>
      <c r="D23" s="505" t="s">
        <v>119</v>
      </c>
      <c r="E23" s="506" t="s">
        <v>41</v>
      </c>
    </row>
    <row r="24" spans="1:5">
      <c r="A24" s="537" t="s">
        <v>73</v>
      </c>
      <c r="B24" s="538" t="s">
        <v>44</v>
      </c>
      <c r="D24" s="551" t="s">
        <v>104</v>
      </c>
      <c r="E24" s="506" t="s">
        <v>41</v>
      </c>
    </row>
    <row r="25" spans="1:5">
      <c r="A25" s="505" t="s">
        <v>141</v>
      </c>
      <c r="B25" s="506" t="s">
        <v>44</v>
      </c>
      <c r="D25" s="505" t="s">
        <v>118</v>
      </c>
      <c r="E25" s="506" t="s">
        <v>41</v>
      </c>
    </row>
    <row r="26" spans="1:5" ht="13.5" thickBot="1">
      <c r="A26" s="534" t="s">
        <v>193</v>
      </c>
      <c r="B26" s="530" t="s">
        <v>44</v>
      </c>
      <c r="D26" s="505" t="s">
        <v>153</v>
      </c>
      <c r="E26" s="507" t="s">
        <v>41</v>
      </c>
    </row>
    <row r="27" spans="1:5" ht="13.5" thickBot="1">
      <c r="A27" s="515" t="s">
        <v>129</v>
      </c>
      <c r="B27" s="516" t="s">
        <v>49</v>
      </c>
      <c r="D27" s="505" t="s">
        <v>154</v>
      </c>
      <c r="E27" s="507" t="s">
        <v>41</v>
      </c>
    </row>
    <row r="28" spans="1:5">
      <c r="A28" s="539" t="s">
        <v>77</v>
      </c>
      <c r="B28" s="538" t="s">
        <v>40</v>
      </c>
      <c r="D28" s="552" t="s">
        <v>288</v>
      </c>
      <c r="E28" s="553" t="s">
        <v>41</v>
      </c>
    </row>
    <row r="29" spans="1:5" ht="13.5" thickBot="1">
      <c r="A29" s="540" t="s">
        <v>179</v>
      </c>
      <c r="B29" s="541" t="s">
        <v>40</v>
      </c>
      <c r="D29" s="511" t="s">
        <v>202</v>
      </c>
      <c r="E29" s="512" t="s">
        <v>41</v>
      </c>
    </row>
    <row r="30" spans="1:5" ht="13.5" thickBot="1">
      <c r="A30" s="517" t="s">
        <v>66</v>
      </c>
      <c r="B30" s="518" t="s">
        <v>46</v>
      </c>
      <c r="D30" s="509" t="s">
        <v>210</v>
      </c>
      <c r="E30" s="510" t="s">
        <v>41</v>
      </c>
    </row>
    <row r="31" spans="1:5">
      <c r="A31" s="519" t="s">
        <v>71</v>
      </c>
      <c r="B31" s="506" t="s">
        <v>46</v>
      </c>
      <c r="D31" s="558" t="s">
        <v>83</v>
      </c>
      <c r="E31" s="532" t="s">
        <v>50</v>
      </c>
    </row>
    <row r="32" spans="1:5">
      <c r="A32" s="505" t="s">
        <v>68</v>
      </c>
      <c r="B32" s="506" t="s">
        <v>46</v>
      </c>
      <c r="D32" s="520" t="s">
        <v>144</v>
      </c>
      <c r="E32" s="506" t="s">
        <v>50</v>
      </c>
    </row>
    <row r="33" spans="1:5">
      <c r="A33" s="519" t="s">
        <v>86</v>
      </c>
      <c r="B33" s="506" t="s">
        <v>46</v>
      </c>
      <c r="D33" s="511" t="s">
        <v>94</v>
      </c>
      <c r="E33" s="512" t="s">
        <v>50</v>
      </c>
    </row>
    <row r="34" spans="1:5">
      <c r="A34" s="520" t="s">
        <v>140</v>
      </c>
      <c r="B34" s="506" t="s">
        <v>46</v>
      </c>
      <c r="D34" s="511" t="s">
        <v>126</v>
      </c>
      <c r="E34" s="507" t="s">
        <v>50</v>
      </c>
    </row>
    <row r="35" spans="1:5">
      <c r="A35" s="508" t="s">
        <v>105</v>
      </c>
      <c r="B35" s="506" t="s">
        <v>46</v>
      </c>
      <c r="D35" s="508" t="s">
        <v>113</v>
      </c>
      <c r="E35" s="533" t="s">
        <v>50</v>
      </c>
    </row>
    <row r="36" spans="1:5">
      <c r="A36" s="520" t="s">
        <v>106</v>
      </c>
      <c r="B36" s="506" t="s">
        <v>46</v>
      </c>
      <c r="D36" s="511" t="s">
        <v>160</v>
      </c>
      <c r="E36" s="512" t="s">
        <v>50</v>
      </c>
    </row>
    <row r="37" spans="1:5" ht="13.5" thickBot="1">
      <c r="A37" s="508" t="s">
        <v>190</v>
      </c>
      <c r="B37" s="512" t="s">
        <v>46</v>
      </c>
      <c r="D37" s="534" t="s">
        <v>206</v>
      </c>
      <c r="E37" s="530" t="s">
        <v>50</v>
      </c>
    </row>
    <row r="38" spans="1:5" ht="13.5" thickBot="1">
      <c r="A38" s="521" t="s">
        <v>192</v>
      </c>
      <c r="B38" s="510" t="s">
        <v>46</v>
      </c>
      <c r="D38" s="503" t="s">
        <v>107</v>
      </c>
      <c r="E38" s="504" t="s">
        <v>43</v>
      </c>
    </row>
    <row r="39" spans="1:5" ht="13.5" thickBot="1">
      <c r="A39" s="542" t="s">
        <v>95</v>
      </c>
      <c r="B39" s="543" t="s">
        <v>38</v>
      </c>
      <c r="D39" s="521" t="s">
        <v>185</v>
      </c>
      <c r="E39" s="510" t="s">
        <v>43</v>
      </c>
    </row>
    <row r="40" spans="1:5">
      <c r="A40" s="520" t="s">
        <v>248</v>
      </c>
      <c r="B40" s="507" t="s">
        <v>38</v>
      </c>
      <c r="D40" s="558" t="s">
        <v>147</v>
      </c>
      <c r="E40" s="532" t="s">
        <v>55</v>
      </c>
    </row>
    <row r="41" spans="1:5" ht="13.5" thickBot="1">
      <c r="A41" s="534" t="s">
        <v>208</v>
      </c>
      <c r="B41" s="530" t="s">
        <v>38</v>
      </c>
      <c r="D41" s="529" t="s">
        <v>93</v>
      </c>
      <c r="E41" s="530" t="s">
        <v>55</v>
      </c>
    </row>
    <row r="42" spans="1:5">
      <c r="A42" s="522" t="s">
        <v>65</v>
      </c>
      <c r="B42" s="504" t="s">
        <v>45</v>
      </c>
      <c r="D42" s="527" t="s">
        <v>72</v>
      </c>
      <c r="E42" s="528" t="s">
        <v>34</v>
      </c>
    </row>
    <row r="43" spans="1:5" ht="13.5" thickBot="1">
      <c r="A43" s="523" t="s">
        <v>103</v>
      </c>
      <c r="B43" s="524" t="s">
        <v>45</v>
      </c>
      <c r="D43" s="509" t="s">
        <v>221</v>
      </c>
      <c r="E43" s="510" t="s">
        <v>34</v>
      </c>
    </row>
    <row r="44" spans="1:5" ht="13.5" thickBot="1">
      <c r="A44" s="535" t="s">
        <v>178</v>
      </c>
      <c r="B44" s="544" t="s">
        <v>100</v>
      </c>
      <c r="D44" s="559" t="s">
        <v>84</v>
      </c>
      <c r="E44" s="532" t="s">
        <v>48</v>
      </c>
    </row>
    <row r="45" spans="1:5" ht="13.5" thickBot="1">
      <c r="A45" s="525" t="s">
        <v>165</v>
      </c>
      <c r="B45" s="526" t="s">
        <v>166</v>
      </c>
      <c r="D45" s="560" t="s">
        <v>131</v>
      </c>
      <c r="E45" s="506" t="s">
        <v>48</v>
      </c>
    </row>
    <row r="46" spans="1:5" ht="13.5" thickBot="1">
      <c r="A46" s="542" t="s">
        <v>157</v>
      </c>
      <c r="B46" s="543" t="s">
        <v>39</v>
      </c>
      <c r="D46" s="509" t="s">
        <v>205</v>
      </c>
      <c r="E46" s="547" t="s">
        <v>48</v>
      </c>
    </row>
    <row r="47" spans="1:5" ht="13.5" thickBot="1">
      <c r="A47" s="545" t="s">
        <v>158</v>
      </c>
      <c r="B47" s="546" t="s">
        <v>39</v>
      </c>
    </row>
  </sheetData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"/>
  <dimension ref="A1:AO238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2" sqref="A22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1" ht="13.5" thickBot="1">
      <c r="A1" s="303"/>
      <c r="B1" s="304"/>
      <c r="C1" s="305"/>
      <c r="D1" s="306"/>
      <c r="E1" s="338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32</v>
      </c>
      <c r="S1" s="565"/>
      <c r="T1" s="565"/>
      <c r="U1" s="565"/>
      <c r="V1" s="565"/>
      <c r="W1" s="565"/>
      <c r="X1" s="565"/>
      <c r="Y1" s="565"/>
      <c r="Z1" s="565"/>
      <c r="AA1" s="566"/>
      <c r="AB1" s="564" t="s">
        <v>27</v>
      </c>
      <c r="AC1" s="565"/>
      <c r="AD1" s="565"/>
      <c r="AE1" s="565"/>
      <c r="AF1" s="565"/>
      <c r="AG1" s="565"/>
      <c r="AH1" s="565"/>
      <c r="AI1" s="565"/>
      <c r="AJ1" s="565"/>
      <c r="AK1" s="566"/>
      <c r="AL1" s="564" t="s">
        <v>28</v>
      </c>
      <c r="AM1" s="567"/>
      <c r="AN1" s="567"/>
      <c r="AO1" s="568"/>
    </row>
    <row r="2" spans="1:41">
      <c r="A2" s="308"/>
      <c r="B2" s="308"/>
      <c r="C2" s="280" t="s">
        <v>8</v>
      </c>
      <c r="D2" s="281" t="s">
        <v>12</v>
      </c>
      <c r="E2" s="330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4" t="s">
        <v>7</v>
      </c>
      <c r="M2" s="314"/>
      <c r="N2" s="312" t="s">
        <v>7</v>
      </c>
      <c r="O2" s="312"/>
      <c r="P2" s="314" t="s">
        <v>7</v>
      </c>
      <c r="Q2" s="315"/>
      <c r="R2" s="350" t="s">
        <v>7</v>
      </c>
      <c r="S2" s="351"/>
      <c r="T2" s="351" t="s">
        <v>7</v>
      </c>
      <c r="U2" s="351"/>
      <c r="V2" s="351" t="s">
        <v>7</v>
      </c>
      <c r="W2" s="351"/>
      <c r="X2" s="351" t="s">
        <v>7</v>
      </c>
      <c r="Y2" s="351"/>
      <c r="Z2" s="351" t="s">
        <v>7</v>
      </c>
      <c r="AA2" s="352"/>
      <c r="AB2" s="321" t="s">
        <v>7</v>
      </c>
      <c r="AC2" s="321"/>
      <c r="AD2" s="321" t="s">
        <v>7</v>
      </c>
      <c r="AE2" s="322"/>
      <c r="AF2" s="323" t="s">
        <v>7</v>
      </c>
      <c r="AG2" s="324"/>
      <c r="AH2" s="324" t="s">
        <v>7</v>
      </c>
      <c r="AI2" s="324"/>
      <c r="AJ2" s="324" t="s">
        <v>7</v>
      </c>
      <c r="AK2" s="325"/>
      <c r="AL2" s="326" t="s">
        <v>7</v>
      </c>
      <c r="AM2" s="327"/>
      <c r="AN2" s="328" t="s">
        <v>7</v>
      </c>
      <c r="AO2" s="329"/>
    </row>
    <row r="3" spans="1:41" s="2" customFormat="1" ht="13.15" customHeight="1" thickBot="1">
      <c r="A3" s="250" t="s">
        <v>0</v>
      </c>
      <c r="B3" s="250" t="s">
        <v>9</v>
      </c>
      <c r="C3" s="253" t="s">
        <v>6</v>
      </c>
      <c r="D3" s="254" t="s">
        <v>6</v>
      </c>
      <c r="E3" s="331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1</v>
      </c>
      <c r="K3" s="260" t="s">
        <v>6</v>
      </c>
      <c r="L3" s="261" t="s">
        <v>4</v>
      </c>
      <c r="M3" s="260" t="s">
        <v>6</v>
      </c>
      <c r="N3" s="261" t="s">
        <v>5</v>
      </c>
      <c r="O3" s="260" t="s">
        <v>6</v>
      </c>
      <c r="P3" s="261" t="s">
        <v>3</v>
      </c>
      <c r="Q3" s="262" t="s">
        <v>6</v>
      </c>
      <c r="R3" s="263" t="s">
        <v>21</v>
      </c>
      <c r="S3" s="264" t="s">
        <v>6</v>
      </c>
      <c r="T3" s="265" t="s">
        <v>25</v>
      </c>
      <c r="U3" s="264" t="s">
        <v>6</v>
      </c>
      <c r="V3" s="265" t="s">
        <v>1</v>
      </c>
      <c r="W3" s="264" t="s">
        <v>6</v>
      </c>
      <c r="X3" s="265" t="s">
        <v>4</v>
      </c>
      <c r="Y3" s="264" t="s">
        <v>6</v>
      </c>
      <c r="Z3" s="265" t="s">
        <v>5</v>
      </c>
      <c r="AA3" s="334" t="s">
        <v>6</v>
      </c>
      <c r="AB3" s="269" t="s">
        <v>21</v>
      </c>
      <c r="AC3" s="268" t="s">
        <v>6</v>
      </c>
      <c r="AD3" s="269" t="s">
        <v>1</v>
      </c>
      <c r="AE3" s="268" t="s">
        <v>6</v>
      </c>
      <c r="AF3" s="271" t="s">
        <v>2</v>
      </c>
      <c r="AG3" s="272" t="s">
        <v>6</v>
      </c>
      <c r="AH3" s="273" t="s">
        <v>4</v>
      </c>
      <c r="AI3" s="272" t="s">
        <v>6</v>
      </c>
      <c r="AJ3" s="273" t="s">
        <v>5</v>
      </c>
      <c r="AK3" s="274" t="s">
        <v>6</v>
      </c>
      <c r="AL3" s="275" t="s">
        <v>23</v>
      </c>
      <c r="AM3" s="276" t="s">
        <v>6</v>
      </c>
      <c r="AN3" s="277" t="s">
        <v>24</v>
      </c>
      <c r="AO3" s="278" t="s">
        <v>6</v>
      </c>
    </row>
    <row r="4" spans="1:41" ht="13.15" customHeight="1">
      <c r="A4" s="487" t="s">
        <v>84</v>
      </c>
      <c r="B4" s="97" t="s">
        <v>48</v>
      </c>
      <c r="C4" s="96">
        <f t="shared" ref="C4:C18" si="0">D4+E4</f>
        <v>170</v>
      </c>
      <c r="D4" s="102">
        <f>M4+K4+W4+O4+AG4+AE4</f>
        <v>124</v>
      </c>
      <c r="E4" s="241">
        <f>G4+Q4</f>
        <v>46</v>
      </c>
      <c r="F4" s="61">
        <v>2</v>
      </c>
      <c r="G4" s="60">
        <v>21</v>
      </c>
      <c r="H4" s="14"/>
      <c r="I4" s="15"/>
      <c r="J4" s="22">
        <v>2</v>
      </c>
      <c r="K4" s="23">
        <v>21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44">
        <v>4</v>
      </c>
      <c r="S4" s="45">
        <v>15</v>
      </c>
      <c r="T4" s="46">
        <v>2</v>
      </c>
      <c r="U4" s="45">
        <v>13</v>
      </c>
      <c r="V4" s="46">
        <v>2</v>
      </c>
      <c r="W4" s="45">
        <v>21</v>
      </c>
      <c r="X4" s="46" t="s">
        <v>224</v>
      </c>
      <c r="Y4" s="45">
        <v>15</v>
      </c>
      <c r="Z4" s="46" t="s">
        <v>224</v>
      </c>
      <c r="AA4" s="168">
        <v>5</v>
      </c>
      <c r="AB4" s="123">
        <v>5</v>
      </c>
      <c r="AC4" s="138">
        <v>14</v>
      </c>
      <c r="AD4" s="123">
        <v>1</v>
      </c>
      <c r="AE4" s="48">
        <v>25</v>
      </c>
      <c r="AF4" s="47">
        <v>1</v>
      </c>
      <c r="AG4" s="136">
        <v>16</v>
      </c>
      <c r="AH4" s="119" t="s">
        <v>224</v>
      </c>
      <c r="AI4" s="136">
        <v>15</v>
      </c>
      <c r="AJ4" s="119">
        <v>1</v>
      </c>
      <c r="AK4" s="49">
        <v>16</v>
      </c>
      <c r="AL4" s="54"/>
      <c r="AM4" s="50"/>
      <c r="AN4" s="51">
        <v>2</v>
      </c>
      <c r="AO4" s="114">
        <v>13</v>
      </c>
    </row>
    <row r="5" spans="1:41" ht="13.15" customHeight="1">
      <c r="A5" s="470" t="s">
        <v>86</v>
      </c>
      <c r="B5" s="98" t="s">
        <v>46</v>
      </c>
      <c r="C5" s="96">
        <f t="shared" si="0"/>
        <v>139</v>
      </c>
      <c r="D5" s="102">
        <f>W5+S5+Y5+AI5+AE5+AC5</f>
        <v>122</v>
      </c>
      <c r="E5" s="241">
        <f>G5+I5</f>
        <v>17</v>
      </c>
      <c r="F5" s="21">
        <v>12</v>
      </c>
      <c r="G5" s="18">
        <v>7</v>
      </c>
      <c r="H5" s="16">
        <v>3</v>
      </c>
      <c r="I5" s="17">
        <v>10</v>
      </c>
      <c r="J5" s="26"/>
      <c r="K5" s="27"/>
      <c r="L5" s="28"/>
      <c r="M5" s="27"/>
      <c r="N5" s="28"/>
      <c r="O5" s="27"/>
      <c r="P5" s="28"/>
      <c r="Q5" s="29"/>
      <c r="R5" s="76" t="s">
        <v>257</v>
      </c>
      <c r="S5" s="31">
        <v>21</v>
      </c>
      <c r="T5" s="32" t="s">
        <v>257</v>
      </c>
      <c r="U5" s="31">
        <v>11</v>
      </c>
      <c r="V5" s="32">
        <v>1</v>
      </c>
      <c r="W5" s="31">
        <v>25</v>
      </c>
      <c r="X5" s="32">
        <v>6</v>
      </c>
      <c r="Y5" s="31">
        <v>13</v>
      </c>
      <c r="Z5" s="32">
        <v>3</v>
      </c>
      <c r="AA5" s="140">
        <v>10</v>
      </c>
      <c r="AB5" s="124">
        <v>1</v>
      </c>
      <c r="AC5" s="139">
        <v>25</v>
      </c>
      <c r="AD5" s="124">
        <v>2</v>
      </c>
      <c r="AE5" s="40">
        <v>21</v>
      </c>
      <c r="AF5" s="39">
        <v>2</v>
      </c>
      <c r="AG5" s="137">
        <v>13</v>
      </c>
      <c r="AH5" s="120">
        <v>3</v>
      </c>
      <c r="AI5" s="137">
        <v>17</v>
      </c>
      <c r="AJ5" s="120">
        <v>4</v>
      </c>
      <c r="AK5" s="43">
        <v>8</v>
      </c>
      <c r="AL5" s="55">
        <v>18</v>
      </c>
      <c r="AM5" s="37">
        <v>1</v>
      </c>
      <c r="AN5" s="36"/>
      <c r="AO5" s="115"/>
    </row>
    <row r="6" spans="1:41" ht="13.15" customHeight="1">
      <c r="A6" s="461" t="s">
        <v>81</v>
      </c>
      <c r="B6" s="98" t="s">
        <v>41</v>
      </c>
      <c r="C6" s="96">
        <f t="shared" si="0"/>
        <v>122</v>
      </c>
      <c r="D6" s="102">
        <f>Y6+M6+S6+K6+AE6+AI6</f>
        <v>89</v>
      </c>
      <c r="E6" s="241">
        <f>AO6+Q6</f>
        <v>33</v>
      </c>
      <c r="F6" s="21">
        <v>4</v>
      </c>
      <c r="G6" s="18">
        <v>15</v>
      </c>
      <c r="H6" s="16">
        <v>2</v>
      </c>
      <c r="I6" s="17">
        <v>13</v>
      </c>
      <c r="J6" s="26">
        <v>6</v>
      </c>
      <c r="K6" s="27">
        <v>13</v>
      </c>
      <c r="L6" s="28">
        <v>4</v>
      </c>
      <c r="M6" s="27">
        <v>15</v>
      </c>
      <c r="N6" s="28">
        <v>3</v>
      </c>
      <c r="O6" s="27">
        <v>10</v>
      </c>
      <c r="P6" s="28">
        <v>3</v>
      </c>
      <c r="Q6" s="29">
        <v>17</v>
      </c>
      <c r="R6" s="30">
        <v>5</v>
      </c>
      <c r="S6" s="31">
        <v>14</v>
      </c>
      <c r="T6" s="32">
        <v>4</v>
      </c>
      <c r="U6" s="31">
        <v>8</v>
      </c>
      <c r="V6" s="32">
        <v>10</v>
      </c>
      <c r="W6" s="31">
        <v>9</v>
      </c>
      <c r="X6" s="32">
        <v>2</v>
      </c>
      <c r="Y6" s="31">
        <v>21</v>
      </c>
      <c r="Z6" s="32">
        <v>4</v>
      </c>
      <c r="AA6" s="140">
        <v>8</v>
      </c>
      <c r="AB6" s="124">
        <v>11</v>
      </c>
      <c r="AC6" s="139">
        <v>8</v>
      </c>
      <c r="AD6" s="124">
        <v>7</v>
      </c>
      <c r="AE6" s="40">
        <v>12</v>
      </c>
      <c r="AF6" s="39">
        <v>4</v>
      </c>
      <c r="AG6" s="137">
        <v>8</v>
      </c>
      <c r="AH6" s="120">
        <v>5</v>
      </c>
      <c r="AI6" s="137">
        <v>14</v>
      </c>
      <c r="AJ6" s="120">
        <v>3</v>
      </c>
      <c r="AK6" s="43">
        <v>10</v>
      </c>
      <c r="AL6" s="55">
        <v>10</v>
      </c>
      <c r="AM6" s="37">
        <v>9</v>
      </c>
      <c r="AN6" s="36">
        <v>1</v>
      </c>
      <c r="AO6" s="115">
        <v>16</v>
      </c>
    </row>
    <row r="7" spans="1:41" ht="13.15" customHeight="1">
      <c r="A7" s="461" t="s">
        <v>87</v>
      </c>
      <c r="B7" s="98" t="s">
        <v>42</v>
      </c>
      <c r="C7" s="96">
        <f t="shared" si="0"/>
        <v>106</v>
      </c>
      <c r="D7" s="102">
        <f>K7+W7+M7+AG7+AE7+AC7</f>
        <v>80</v>
      </c>
      <c r="E7" s="241">
        <f>G7+AM7</f>
        <v>26</v>
      </c>
      <c r="F7" s="21">
        <v>8</v>
      </c>
      <c r="G7" s="18">
        <v>11</v>
      </c>
      <c r="H7" s="16">
        <v>3</v>
      </c>
      <c r="I7" s="17">
        <v>10</v>
      </c>
      <c r="J7" s="26">
        <v>5</v>
      </c>
      <c r="K7" s="27">
        <v>14</v>
      </c>
      <c r="L7" s="28">
        <v>6</v>
      </c>
      <c r="M7" s="27">
        <v>13</v>
      </c>
      <c r="N7" s="28"/>
      <c r="O7" s="27"/>
      <c r="P7" s="28"/>
      <c r="Q7" s="29"/>
      <c r="R7" s="30" t="s">
        <v>258</v>
      </c>
      <c r="S7" s="31">
        <v>8</v>
      </c>
      <c r="T7" s="32" t="s">
        <v>257</v>
      </c>
      <c r="U7" s="31">
        <v>11</v>
      </c>
      <c r="V7" s="32">
        <v>5</v>
      </c>
      <c r="W7" s="31">
        <v>14</v>
      </c>
      <c r="X7" s="32">
        <v>13</v>
      </c>
      <c r="Y7" s="31">
        <v>6</v>
      </c>
      <c r="Z7" s="32">
        <v>3</v>
      </c>
      <c r="AA7" s="140">
        <v>10</v>
      </c>
      <c r="AB7" s="124">
        <v>6</v>
      </c>
      <c r="AC7" s="139">
        <v>13</v>
      </c>
      <c r="AD7" s="124">
        <v>6</v>
      </c>
      <c r="AE7" s="40">
        <v>13</v>
      </c>
      <c r="AF7" s="39">
        <v>2</v>
      </c>
      <c r="AG7" s="137">
        <v>13</v>
      </c>
      <c r="AH7" s="120">
        <v>7</v>
      </c>
      <c r="AI7" s="137">
        <v>12</v>
      </c>
      <c r="AJ7" s="120">
        <v>4</v>
      </c>
      <c r="AK7" s="43">
        <v>8</v>
      </c>
      <c r="AL7" s="55">
        <v>4</v>
      </c>
      <c r="AM7" s="37">
        <v>15</v>
      </c>
      <c r="AN7" s="36"/>
      <c r="AO7" s="115"/>
    </row>
    <row r="8" spans="1:41" ht="13.15" customHeight="1">
      <c r="A8" s="460" t="s">
        <v>82</v>
      </c>
      <c r="B8" s="99" t="s">
        <v>41</v>
      </c>
      <c r="C8" s="96">
        <f t="shared" si="0"/>
        <v>105</v>
      </c>
      <c r="D8" s="102">
        <f>Y8+W8+M8+S8+O8+AI8</f>
        <v>73</v>
      </c>
      <c r="E8" s="241">
        <f>AM8+Q8</f>
        <v>32</v>
      </c>
      <c r="F8" s="21">
        <v>6</v>
      </c>
      <c r="G8" s="18">
        <v>13</v>
      </c>
      <c r="H8" s="16">
        <v>2</v>
      </c>
      <c r="I8" s="17">
        <v>13</v>
      </c>
      <c r="J8" s="26">
        <v>13</v>
      </c>
      <c r="K8" s="27">
        <v>6</v>
      </c>
      <c r="L8" s="28">
        <v>8</v>
      </c>
      <c r="M8" s="27">
        <v>11</v>
      </c>
      <c r="N8" s="28">
        <v>3</v>
      </c>
      <c r="O8" s="27">
        <v>10</v>
      </c>
      <c r="P8" s="28">
        <v>4</v>
      </c>
      <c r="Q8" s="29">
        <v>15</v>
      </c>
      <c r="R8" s="30">
        <v>9</v>
      </c>
      <c r="S8" s="31">
        <v>10</v>
      </c>
      <c r="T8" s="32">
        <v>4</v>
      </c>
      <c r="U8" s="31">
        <v>8</v>
      </c>
      <c r="V8" s="32">
        <v>7</v>
      </c>
      <c r="W8" s="31">
        <v>12</v>
      </c>
      <c r="X8" s="32">
        <v>4</v>
      </c>
      <c r="Y8" s="31">
        <v>15</v>
      </c>
      <c r="Z8" s="32">
        <v>4</v>
      </c>
      <c r="AA8" s="140">
        <v>8</v>
      </c>
      <c r="AB8" s="124"/>
      <c r="AC8" s="139"/>
      <c r="AD8" s="124">
        <v>13</v>
      </c>
      <c r="AE8" s="40">
        <v>6</v>
      </c>
      <c r="AF8" s="39">
        <v>4</v>
      </c>
      <c r="AG8" s="137">
        <v>8</v>
      </c>
      <c r="AH8" s="120">
        <v>4</v>
      </c>
      <c r="AI8" s="137">
        <v>15</v>
      </c>
      <c r="AJ8" s="120">
        <v>3</v>
      </c>
      <c r="AK8" s="43">
        <v>10</v>
      </c>
      <c r="AL8" s="55">
        <v>3</v>
      </c>
      <c r="AM8" s="37">
        <v>17</v>
      </c>
      <c r="AN8" s="36"/>
      <c r="AO8" s="115"/>
    </row>
    <row r="9" spans="1:41" ht="13.15" customHeight="1" thickBot="1">
      <c r="A9" s="464" t="s">
        <v>83</v>
      </c>
      <c r="B9" s="98" t="s">
        <v>50</v>
      </c>
      <c r="C9" s="96">
        <f t="shared" si="0"/>
        <v>97</v>
      </c>
      <c r="D9" s="102">
        <f>Y9+S9+W9+K9+M9+AE9</f>
        <v>69</v>
      </c>
      <c r="E9" s="241">
        <f>G9+Q9</f>
        <v>28</v>
      </c>
      <c r="F9" s="21">
        <v>5</v>
      </c>
      <c r="G9" s="18">
        <v>14</v>
      </c>
      <c r="H9" s="16">
        <v>4</v>
      </c>
      <c r="I9" s="17">
        <v>8</v>
      </c>
      <c r="J9" s="26">
        <v>8</v>
      </c>
      <c r="K9" s="27">
        <v>11</v>
      </c>
      <c r="L9" s="28">
        <v>9</v>
      </c>
      <c r="M9" s="27">
        <v>10</v>
      </c>
      <c r="N9" s="28">
        <v>4</v>
      </c>
      <c r="O9" s="27">
        <v>8</v>
      </c>
      <c r="P9" s="28">
        <v>5</v>
      </c>
      <c r="Q9" s="29">
        <v>14</v>
      </c>
      <c r="R9" s="30">
        <v>6</v>
      </c>
      <c r="S9" s="31">
        <v>13</v>
      </c>
      <c r="T9" s="32">
        <v>7</v>
      </c>
      <c r="U9" s="31">
        <v>5</v>
      </c>
      <c r="V9" s="32">
        <v>8</v>
      </c>
      <c r="W9" s="31">
        <v>11</v>
      </c>
      <c r="X9" s="32">
        <v>5</v>
      </c>
      <c r="Y9" s="31">
        <v>14</v>
      </c>
      <c r="Z9" s="32">
        <v>7</v>
      </c>
      <c r="AA9" s="140">
        <v>5</v>
      </c>
      <c r="AB9" s="124">
        <v>12</v>
      </c>
      <c r="AC9" s="139">
        <v>7</v>
      </c>
      <c r="AD9" s="124">
        <v>9</v>
      </c>
      <c r="AE9" s="40">
        <v>10</v>
      </c>
      <c r="AF9" s="39">
        <v>6</v>
      </c>
      <c r="AG9" s="137">
        <v>6</v>
      </c>
      <c r="AH9" s="120">
        <v>13</v>
      </c>
      <c r="AI9" s="137">
        <v>6</v>
      </c>
      <c r="AJ9" s="120">
        <v>5</v>
      </c>
      <c r="AK9" s="43">
        <v>7</v>
      </c>
      <c r="AL9" s="55">
        <v>9</v>
      </c>
      <c r="AM9" s="37">
        <v>10</v>
      </c>
      <c r="AN9" s="36">
        <v>3</v>
      </c>
      <c r="AO9" s="115">
        <v>10</v>
      </c>
    </row>
    <row r="10" spans="1:41" ht="13.15" customHeight="1">
      <c r="A10" s="463" t="s">
        <v>90</v>
      </c>
      <c r="B10" s="98" t="s">
        <v>44</v>
      </c>
      <c r="C10" s="96">
        <f t="shared" si="0"/>
        <v>70</v>
      </c>
      <c r="D10" s="102">
        <f>K10+M10+O10+W10+AE10+AI10</f>
        <v>49</v>
      </c>
      <c r="E10" s="241">
        <f>AM10+Q10</f>
        <v>21</v>
      </c>
      <c r="F10" s="21">
        <v>13</v>
      </c>
      <c r="G10" s="18">
        <v>6</v>
      </c>
      <c r="H10" s="16">
        <v>4</v>
      </c>
      <c r="I10" s="17">
        <v>8</v>
      </c>
      <c r="J10" s="26">
        <v>11</v>
      </c>
      <c r="K10" s="27">
        <v>8</v>
      </c>
      <c r="L10" s="28">
        <v>11</v>
      </c>
      <c r="M10" s="27">
        <v>8</v>
      </c>
      <c r="N10" s="28">
        <v>4</v>
      </c>
      <c r="O10" s="27">
        <v>8</v>
      </c>
      <c r="P10" s="28">
        <v>9</v>
      </c>
      <c r="Q10" s="29">
        <v>10</v>
      </c>
      <c r="R10" s="30">
        <v>15</v>
      </c>
      <c r="S10" s="31">
        <v>4</v>
      </c>
      <c r="T10" s="32">
        <v>7</v>
      </c>
      <c r="U10" s="31">
        <v>5</v>
      </c>
      <c r="V10" s="32">
        <v>11</v>
      </c>
      <c r="W10" s="31">
        <v>8</v>
      </c>
      <c r="X10" s="32">
        <v>12</v>
      </c>
      <c r="Y10" s="31">
        <v>7</v>
      </c>
      <c r="Z10" s="32">
        <v>7</v>
      </c>
      <c r="AA10" s="140">
        <v>5</v>
      </c>
      <c r="AB10" s="124">
        <v>15</v>
      </c>
      <c r="AC10" s="139">
        <v>4</v>
      </c>
      <c r="AD10" s="124">
        <v>11</v>
      </c>
      <c r="AE10" s="40">
        <v>8</v>
      </c>
      <c r="AF10" s="39">
        <v>6</v>
      </c>
      <c r="AG10" s="137">
        <v>6</v>
      </c>
      <c r="AH10" s="120">
        <v>10</v>
      </c>
      <c r="AI10" s="137">
        <v>9</v>
      </c>
      <c r="AJ10" s="120">
        <v>5</v>
      </c>
      <c r="AK10" s="43">
        <v>7</v>
      </c>
      <c r="AL10" s="55">
        <v>8</v>
      </c>
      <c r="AM10" s="37">
        <v>11</v>
      </c>
      <c r="AN10" s="36">
        <v>3</v>
      </c>
      <c r="AO10" s="115">
        <v>10</v>
      </c>
    </row>
    <row r="11" spans="1:41" ht="13.15" customHeight="1">
      <c r="A11" s="344" t="s">
        <v>89</v>
      </c>
      <c r="B11" s="99" t="s">
        <v>53</v>
      </c>
      <c r="C11" s="96">
        <f t="shared" si="0"/>
        <v>69</v>
      </c>
      <c r="D11" s="102">
        <f>Y11+M11+K11+O11+W11+U11</f>
        <v>49</v>
      </c>
      <c r="E11" s="241">
        <f>G11+Q11</f>
        <v>20</v>
      </c>
      <c r="F11" s="21">
        <v>10</v>
      </c>
      <c r="G11" s="18">
        <v>9</v>
      </c>
      <c r="H11" s="16">
        <v>5</v>
      </c>
      <c r="I11" s="17">
        <v>7</v>
      </c>
      <c r="J11" s="26">
        <v>10</v>
      </c>
      <c r="K11" s="27">
        <v>9</v>
      </c>
      <c r="L11" s="28">
        <v>10</v>
      </c>
      <c r="M11" s="27">
        <v>9</v>
      </c>
      <c r="N11" s="28">
        <v>5</v>
      </c>
      <c r="O11" s="27">
        <v>7</v>
      </c>
      <c r="P11" s="28">
        <v>8</v>
      </c>
      <c r="Q11" s="29">
        <v>11</v>
      </c>
      <c r="R11" s="30">
        <v>17</v>
      </c>
      <c r="S11" s="31">
        <v>2</v>
      </c>
      <c r="T11" s="32">
        <v>6</v>
      </c>
      <c r="U11" s="31">
        <v>6</v>
      </c>
      <c r="V11" s="32">
        <v>12</v>
      </c>
      <c r="W11" s="31">
        <v>7</v>
      </c>
      <c r="X11" s="32">
        <v>8</v>
      </c>
      <c r="Y11" s="31">
        <v>11</v>
      </c>
      <c r="Z11" s="32">
        <v>6</v>
      </c>
      <c r="AA11" s="140">
        <v>6</v>
      </c>
      <c r="AB11" s="124">
        <v>16</v>
      </c>
      <c r="AC11" s="139">
        <v>3</v>
      </c>
      <c r="AD11" s="124">
        <v>15</v>
      </c>
      <c r="AE11" s="40">
        <v>4</v>
      </c>
      <c r="AF11" s="39">
        <v>11</v>
      </c>
      <c r="AG11" s="137">
        <v>1</v>
      </c>
      <c r="AH11" s="120"/>
      <c r="AI11" s="137"/>
      <c r="AJ11" s="120">
        <v>10</v>
      </c>
      <c r="AK11" s="43">
        <v>2</v>
      </c>
      <c r="AL11" s="55"/>
      <c r="AM11" s="37"/>
      <c r="AN11" s="36">
        <v>7</v>
      </c>
      <c r="AO11" s="115">
        <v>5</v>
      </c>
    </row>
    <row r="12" spans="1:41" ht="13.15" customHeight="1">
      <c r="A12" s="388" t="s">
        <v>88</v>
      </c>
      <c r="B12" s="99" t="s">
        <v>53</v>
      </c>
      <c r="C12" s="96">
        <f t="shared" si="0"/>
        <v>53</v>
      </c>
      <c r="D12" s="102">
        <f>Y12+S12+O12+U12+AA12+K12</f>
        <v>41</v>
      </c>
      <c r="E12" s="241">
        <f>AO12+I12</f>
        <v>12</v>
      </c>
      <c r="F12" s="21">
        <v>17</v>
      </c>
      <c r="G12" s="18">
        <v>2</v>
      </c>
      <c r="H12" s="16">
        <v>5</v>
      </c>
      <c r="I12" s="17">
        <v>7</v>
      </c>
      <c r="J12" s="26">
        <v>14</v>
      </c>
      <c r="K12" s="27">
        <v>5</v>
      </c>
      <c r="L12" s="28">
        <v>15</v>
      </c>
      <c r="M12" s="27">
        <v>4</v>
      </c>
      <c r="N12" s="28">
        <v>5</v>
      </c>
      <c r="O12" s="27">
        <v>7</v>
      </c>
      <c r="P12" s="28">
        <v>17</v>
      </c>
      <c r="Q12" s="29">
        <v>2</v>
      </c>
      <c r="R12" s="30">
        <v>11</v>
      </c>
      <c r="S12" s="31">
        <v>8</v>
      </c>
      <c r="T12" s="63">
        <v>6</v>
      </c>
      <c r="U12" s="31">
        <v>6</v>
      </c>
      <c r="V12" s="63">
        <v>18</v>
      </c>
      <c r="W12" s="31">
        <v>1</v>
      </c>
      <c r="X12" s="63">
        <v>10</v>
      </c>
      <c r="Y12" s="31">
        <v>9</v>
      </c>
      <c r="Z12" s="63">
        <v>6</v>
      </c>
      <c r="AA12" s="140">
        <v>6</v>
      </c>
      <c r="AB12" s="124">
        <v>14</v>
      </c>
      <c r="AC12" s="139">
        <v>5</v>
      </c>
      <c r="AD12" s="124"/>
      <c r="AE12" s="40"/>
      <c r="AF12" s="39">
        <v>11</v>
      </c>
      <c r="AG12" s="137">
        <v>1</v>
      </c>
      <c r="AH12" s="120">
        <v>16</v>
      </c>
      <c r="AI12" s="137">
        <v>3</v>
      </c>
      <c r="AJ12" s="120">
        <v>10</v>
      </c>
      <c r="AK12" s="43">
        <v>2</v>
      </c>
      <c r="AL12" s="55"/>
      <c r="AM12" s="37"/>
      <c r="AN12" s="36">
        <v>7</v>
      </c>
      <c r="AO12" s="115">
        <v>5</v>
      </c>
    </row>
    <row r="13" spans="1:41" ht="13.15" customHeight="1">
      <c r="A13" s="92" t="s">
        <v>262</v>
      </c>
      <c r="B13" s="98" t="s">
        <v>56</v>
      </c>
      <c r="C13" s="96">
        <f t="shared" si="0"/>
        <v>35</v>
      </c>
      <c r="D13" s="102">
        <f>S13+W13+Y13+AC13+AI13+AE13</f>
        <v>35</v>
      </c>
      <c r="E13" s="241">
        <f>G13+I13</f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9"/>
      <c r="R13" s="30">
        <v>10</v>
      </c>
      <c r="S13" s="31">
        <v>9</v>
      </c>
      <c r="T13" s="32"/>
      <c r="U13" s="31"/>
      <c r="V13" s="32">
        <v>14</v>
      </c>
      <c r="W13" s="31">
        <v>5</v>
      </c>
      <c r="X13" s="32">
        <v>16</v>
      </c>
      <c r="Y13" s="31">
        <v>3</v>
      </c>
      <c r="Z13" s="32"/>
      <c r="AA13" s="140"/>
      <c r="AB13" s="124">
        <v>8</v>
      </c>
      <c r="AC13" s="139">
        <v>11</v>
      </c>
      <c r="AD13" s="124">
        <v>16</v>
      </c>
      <c r="AE13" s="40">
        <v>3</v>
      </c>
      <c r="AF13" s="39"/>
      <c r="AG13" s="137"/>
      <c r="AH13" s="120">
        <v>15</v>
      </c>
      <c r="AI13" s="137">
        <v>4</v>
      </c>
      <c r="AJ13" s="120"/>
      <c r="AK13" s="43"/>
      <c r="AL13" s="55"/>
      <c r="AM13" s="37"/>
      <c r="AN13" s="36"/>
      <c r="AO13" s="115"/>
    </row>
    <row r="14" spans="1:41" ht="13.15" customHeight="1">
      <c r="A14" s="340" t="s">
        <v>137</v>
      </c>
      <c r="B14" s="98" t="s">
        <v>50</v>
      </c>
      <c r="C14" s="96">
        <f t="shared" si="0"/>
        <v>27</v>
      </c>
      <c r="D14" s="102">
        <f>K14+O14+U14+AA14+AK14+AG14</f>
        <v>17</v>
      </c>
      <c r="E14" s="241">
        <f>AM14+Q14</f>
        <v>10</v>
      </c>
      <c r="F14" s="21">
        <v>18</v>
      </c>
      <c r="G14" s="18">
        <v>1</v>
      </c>
      <c r="H14" s="16">
        <v>9</v>
      </c>
      <c r="I14" s="17">
        <v>3</v>
      </c>
      <c r="J14" s="26">
        <v>15</v>
      </c>
      <c r="K14" s="27">
        <v>4</v>
      </c>
      <c r="L14" s="28">
        <v>18</v>
      </c>
      <c r="M14" s="27">
        <v>1</v>
      </c>
      <c r="N14" s="28">
        <v>9</v>
      </c>
      <c r="O14" s="27">
        <v>3</v>
      </c>
      <c r="P14" s="28">
        <v>13</v>
      </c>
      <c r="Q14" s="29">
        <v>6</v>
      </c>
      <c r="R14" s="30"/>
      <c r="S14" s="31"/>
      <c r="T14" s="32">
        <v>9</v>
      </c>
      <c r="U14" s="31">
        <v>3</v>
      </c>
      <c r="V14" s="32"/>
      <c r="W14" s="31"/>
      <c r="X14" s="32"/>
      <c r="Y14" s="31"/>
      <c r="Z14" s="32">
        <v>11</v>
      </c>
      <c r="AA14" s="140">
        <v>1</v>
      </c>
      <c r="AB14" s="124"/>
      <c r="AC14" s="139"/>
      <c r="AD14" s="124">
        <v>18</v>
      </c>
      <c r="AE14" s="40">
        <v>1</v>
      </c>
      <c r="AF14" s="39">
        <v>9</v>
      </c>
      <c r="AG14" s="137">
        <v>3</v>
      </c>
      <c r="AH14" s="120"/>
      <c r="AI14" s="137"/>
      <c r="AJ14" s="120">
        <v>9</v>
      </c>
      <c r="AK14" s="43">
        <v>3</v>
      </c>
      <c r="AL14" s="55">
        <v>15</v>
      </c>
      <c r="AM14" s="37">
        <v>4</v>
      </c>
      <c r="AN14" s="36">
        <v>10</v>
      </c>
      <c r="AO14" s="115">
        <v>2</v>
      </c>
    </row>
    <row r="15" spans="1:41" ht="13.15" customHeight="1">
      <c r="A15" s="340" t="s">
        <v>232</v>
      </c>
      <c r="B15" s="98" t="s">
        <v>38</v>
      </c>
      <c r="C15" s="96">
        <f t="shared" si="0"/>
        <v>14</v>
      </c>
      <c r="D15" s="102">
        <f>Y15+AA15+U15+M15+S15+AC15</f>
        <v>14</v>
      </c>
      <c r="E15" s="241">
        <f>G15+I15</f>
        <v>0</v>
      </c>
      <c r="F15" s="21"/>
      <c r="G15" s="18"/>
      <c r="H15" s="16"/>
      <c r="I15" s="17"/>
      <c r="J15" s="26"/>
      <c r="K15" s="27"/>
      <c r="L15" s="28">
        <v>17</v>
      </c>
      <c r="M15" s="27">
        <v>2</v>
      </c>
      <c r="N15" s="28">
        <v>11</v>
      </c>
      <c r="O15" s="27">
        <v>1</v>
      </c>
      <c r="P15" s="28"/>
      <c r="Q15" s="29"/>
      <c r="R15" s="30">
        <v>18</v>
      </c>
      <c r="S15" s="31">
        <v>1</v>
      </c>
      <c r="T15" s="32">
        <v>10</v>
      </c>
      <c r="U15" s="31">
        <v>2</v>
      </c>
      <c r="V15" s="32"/>
      <c r="W15" s="31"/>
      <c r="X15" s="32">
        <v>15</v>
      </c>
      <c r="Y15" s="31">
        <v>4</v>
      </c>
      <c r="Z15" s="32">
        <v>9</v>
      </c>
      <c r="AA15" s="140">
        <v>3</v>
      </c>
      <c r="AB15" s="124">
        <v>17</v>
      </c>
      <c r="AC15" s="139">
        <v>2</v>
      </c>
      <c r="AD15" s="124"/>
      <c r="AE15" s="40"/>
      <c r="AF15" s="39"/>
      <c r="AG15" s="137"/>
      <c r="AH15" s="120"/>
      <c r="AI15" s="137"/>
      <c r="AJ15" s="120">
        <v>11</v>
      </c>
      <c r="AK15" s="43">
        <v>1</v>
      </c>
      <c r="AL15" s="55"/>
      <c r="AM15" s="37"/>
      <c r="AN15" s="36"/>
      <c r="AO15" s="115"/>
    </row>
    <row r="16" spans="1:41" ht="13.15" customHeight="1">
      <c r="A16" s="344" t="s">
        <v>85</v>
      </c>
      <c r="B16" s="99" t="s">
        <v>42</v>
      </c>
      <c r="C16" s="96">
        <f t="shared" si="0"/>
        <v>12</v>
      </c>
      <c r="D16" s="102">
        <f>K16+O16</f>
        <v>7</v>
      </c>
      <c r="E16" s="241">
        <f>G16+Q16</f>
        <v>5</v>
      </c>
      <c r="F16" s="21">
        <v>15</v>
      </c>
      <c r="G16" s="18">
        <v>4</v>
      </c>
      <c r="H16" s="16"/>
      <c r="I16" s="17"/>
      <c r="J16" s="26">
        <v>16</v>
      </c>
      <c r="K16" s="27">
        <v>3</v>
      </c>
      <c r="L16" s="28"/>
      <c r="M16" s="27"/>
      <c r="N16" s="28">
        <v>8</v>
      </c>
      <c r="O16" s="27">
        <v>4</v>
      </c>
      <c r="P16" s="28">
        <v>18</v>
      </c>
      <c r="Q16" s="29">
        <v>1</v>
      </c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41" t="s">
        <v>234</v>
      </c>
      <c r="B17" s="98" t="s">
        <v>42</v>
      </c>
      <c r="C17" s="96">
        <f t="shared" si="0"/>
        <v>11</v>
      </c>
      <c r="D17" s="102">
        <f>S17+O17</f>
        <v>11</v>
      </c>
      <c r="E17" s="241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>
        <v>8</v>
      </c>
      <c r="O17" s="27">
        <v>4</v>
      </c>
      <c r="P17" s="28"/>
      <c r="Q17" s="29"/>
      <c r="R17" s="30">
        <v>12</v>
      </c>
      <c r="S17" s="31">
        <v>7</v>
      </c>
      <c r="T17" s="32"/>
      <c r="U17" s="31"/>
      <c r="V17" s="32"/>
      <c r="W17" s="31"/>
      <c r="X17" s="32"/>
      <c r="Y17" s="31"/>
      <c r="Z17" s="32"/>
      <c r="AA17" s="140"/>
      <c r="AB17" s="124"/>
      <c r="AC17" s="139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92" t="s">
        <v>266</v>
      </c>
      <c r="B18" s="98" t="s">
        <v>35</v>
      </c>
      <c r="C18" s="96">
        <f t="shared" si="0"/>
        <v>11</v>
      </c>
      <c r="D18" s="102">
        <f>S18+U18+AC18</f>
        <v>11</v>
      </c>
      <c r="E18" s="241">
        <f>G18+I18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>
        <v>13</v>
      </c>
      <c r="S18" s="31">
        <v>6</v>
      </c>
      <c r="T18" s="32">
        <v>8</v>
      </c>
      <c r="U18" s="31">
        <v>4</v>
      </c>
      <c r="V18" s="32"/>
      <c r="W18" s="31"/>
      <c r="X18" s="32"/>
      <c r="Y18" s="31"/>
      <c r="Z18" s="32"/>
      <c r="AA18" s="140"/>
      <c r="AB18" s="124">
        <v>18</v>
      </c>
      <c r="AC18" s="139">
        <v>1</v>
      </c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340"/>
      <c r="B19" s="131"/>
      <c r="C19" s="96">
        <f>D19+E19</f>
        <v>0</v>
      </c>
      <c r="D19" s="102">
        <f>K19+M19+O19</f>
        <v>0</v>
      </c>
      <c r="E19" s="241">
        <f>G19+I19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140"/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339"/>
      <c r="B20" s="99"/>
      <c r="C20" s="96">
        <f>D20+E20</f>
        <v>0</v>
      </c>
      <c r="D20" s="102">
        <f>K20+M20+O20</f>
        <v>0</v>
      </c>
      <c r="E20" s="241">
        <f>G20+I20</f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140"/>
      <c r="AB20" s="124"/>
      <c r="AC20" s="139"/>
      <c r="AD20" s="124"/>
      <c r="AE20" s="40"/>
      <c r="AF20" s="39"/>
      <c r="AG20" s="137"/>
      <c r="AH20" s="120"/>
      <c r="AI20" s="137"/>
      <c r="AJ20" s="120"/>
      <c r="AK20" s="43"/>
      <c r="AL20" s="77"/>
      <c r="AM20" s="37"/>
      <c r="AN20" s="65"/>
      <c r="AO20" s="115"/>
    </row>
    <row r="21" spans="1:41" ht="13.15" customHeight="1">
      <c r="A21" s="228"/>
      <c r="B21" s="98"/>
      <c r="C21" s="96"/>
      <c r="D21" s="102"/>
      <c r="E21" s="24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1"/>
      <c r="Z21" s="32"/>
      <c r="AA21" s="140"/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227" t="s">
        <v>33</v>
      </c>
      <c r="B22" s="98"/>
      <c r="C22" s="96"/>
      <c r="D22" s="102"/>
      <c r="E22" s="244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76"/>
      <c r="S22" s="63"/>
      <c r="T22" s="63"/>
      <c r="U22" s="31"/>
      <c r="V22" s="63"/>
      <c r="W22" s="31"/>
      <c r="X22" s="63"/>
      <c r="Y22" s="63"/>
      <c r="Z22" s="63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55"/>
      <c r="AM22" s="37"/>
      <c r="AN22" s="65"/>
      <c r="AO22" s="115"/>
    </row>
    <row r="23" spans="1:41" ht="13.15" customHeight="1">
      <c r="A23" s="228"/>
      <c r="B23" s="98"/>
      <c r="C23" s="96"/>
      <c r="D23" s="102"/>
      <c r="E23" s="244"/>
      <c r="F23" s="21"/>
      <c r="G23" s="16"/>
      <c r="H23" s="16"/>
      <c r="I23" s="20"/>
      <c r="J23" s="26"/>
      <c r="K23" s="27"/>
      <c r="L23" s="28"/>
      <c r="M23" s="28"/>
      <c r="N23" s="28"/>
      <c r="O23" s="28"/>
      <c r="P23" s="28"/>
      <c r="Q23" s="70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8"/>
      <c r="AM23" s="37"/>
      <c r="AN23" s="38"/>
      <c r="AO23" s="116"/>
    </row>
    <row r="24" spans="1:41" ht="13.15" customHeight="1">
      <c r="A24" s="228"/>
      <c r="B24" s="98"/>
      <c r="C24" s="96"/>
      <c r="D24" s="102"/>
      <c r="E24" s="24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228"/>
      <c r="B25" s="98"/>
      <c r="C25" s="96"/>
      <c r="D25" s="102"/>
      <c r="E25" s="122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36"/>
      <c r="AO25" s="115"/>
    </row>
    <row r="26" spans="1:41" ht="13.15" customHeight="1">
      <c r="A26" s="229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8"/>
      <c r="Q26" s="29"/>
      <c r="R26" s="30"/>
      <c r="S26" s="32"/>
      <c r="T26" s="32"/>
      <c r="U26" s="32"/>
      <c r="V26" s="32"/>
      <c r="W26" s="32"/>
      <c r="X26" s="32"/>
      <c r="Y26" s="32"/>
      <c r="Z26" s="32"/>
      <c r="AA26" s="140"/>
      <c r="AB26" s="125"/>
      <c r="AC26" s="125"/>
      <c r="AD26" s="125"/>
      <c r="AE26" s="40"/>
      <c r="AF26" s="39"/>
      <c r="AG26" s="120"/>
      <c r="AH26" s="120"/>
      <c r="AI26" s="120"/>
      <c r="AJ26" s="120"/>
      <c r="AK26" s="43"/>
      <c r="AL26" s="77"/>
      <c r="AM26" s="37"/>
      <c r="AN26" s="65"/>
      <c r="AO26" s="115"/>
    </row>
    <row r="27" spans="1:41" ht="13.15" customHeight="1" thickBot="1">
      <c r="A27" s="230"/>
      <c r="B27" s="101"/>
      <c r="C27" s="163"/>
      <c r="D27" s="113"/>
      <c r="E27" s="153"/>
      <c r="F27" s="62"/>
      <c r="G27" s="154"/>
      <c r="H27" s="59"/>
      <c r="I27" s="155"/>
      <c r="J27" s="80"/>
      <c r="K27" s="58"/>
      <c r="L27" s="57"/>
      <c r="M27" s="58"/>
      <c r="N27" s="58"/>
      <c r="O27" s="58"/>
      <c r="P27" s="57"/>
      <c r="Q27" s="156"/>
      <c r="R27" s="142"/>
      <c r="S27" s="143"/>
      <c r="T27" s="143"/>
      <c r="U27" s="143"/>
      <c r="V27" s="143"/>
      <c r="W27" s="143"/>
      <c r="X27" s="143"/>
      <c r="Y27" s="143"/>
      <c r="Z27" s="143"/>
      <c r="AA27" s="169"/>
      <c r="AB27" s="160"/>
      <c r="AC27" s="160"/>
      <c r="AD27" s="160"/>
      <c r="AE27" s="157"/>
      <c r="AF27" s="161"/>
      <c r="AG27" s="162"/>
      <c r="AH27" s="162"/>
      <c r="AI27" s="162"/>
      <c r="AJ27" s="162"/>
      <c r="AK27" s="170"/>
      <c r="AL27" s="87"/>
      <c r="AM27" s="158"/>
      <c r="AN27" s="88"/>
      <c r="AO27" s="159"/>
    </row>
    <row r="28" spans="1:41" ht="13.15" customHeight="1">
      <c r="A28" s="8"/>
      <c r="B28" s="8"/>
      <c r="C28" s="7"/>
      <c r="D28" s="7"/>
      <c r="E28" s="7"/>
      <c r="AH28" s="189"/>
      <c r="AI28" s="189"/>
    </row>
    <row r="29" spans="1:41" ht="13.15" customHeight="1">
      <c r="A29" s="8"/>
      <c r="B29" s="8"/>
      <c r="C29" s="7"/>
      <c r="D29" s="7"/>
      <c r="E29" s="7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  <c r="H31" s="175"/>
      <c r="AJ31" s="189"/>
      <c r="AK31" s="189"/>
    </row>
    <row r="32" spans="1:41" ht="13.15" customHeight="1">
      <c r="A32" s="8"/>
      <c r="B32" s="8"/>
      <c r="C32" s="7"/>
      <c r="D32" s="7"/>
      <c r="E32" s="7"/>
      <c r="H32" s="175"/>
    </row>
    <row r="33" spans="1:41" ht="13.15" customHeight="1">
      <c r="A33" s="8"/>
      <c r="B33" s="8"/>
      <c r="C33" s="7"/>
      <c r="D33" s="7"/>
      <c r="E33" s="7"/>
      <c r="H33" s="175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5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5"/>
    </row>
    <row r="36" spans="1:41" ht="13.15" customHeight="1">
      <c r="A36" s="8"/>
      <c r="B36" s="8"/>
      <c r="H36" s="175"/>
    </row>
    <row r="37" spans="1:41" ht="13.15" customHeight="1">
      <c r="A37" s="8"/>
      <c r="B37" s="8"/>
      <c r="H37" s="175"/>
    </row>
    <row r="38" spans="1:41" ht="13.15" customHeight="1">
      <c r="A38" s="8"/>
      <c r="B38" s="8"/>
      <c r="H38" s="175"/>
    </row>
    <row r="39" spans="1:41" ht="13.15" customHeight="1">
      <c r="A39" s="8"/>
      <c r="B39" s="8"/>
      <c r="H39" s="175"/>
    </row>
    <row r="40" spans="1:41" ht="13.15" customHeight="1">
      <c r="A40" s="8"/>
      <c r="B40" s="8"/>
      <c r="H40" s="175"/>
    </row>
    <row r="41" spans="1:41" ht="13.15" customHeight="1">
      <c r="A41" s="8"/>
      <c r="B41" s="8"/>
      <c r="H41" s="175"/>
    </row>
    <row r="42" spans="1:41" ht="13.15" customHeight="1">
      <c r="A42" s="8"/>
      <c r="B42" s="8"/>
      <c r="H42" s="175"/>
    </row>
    <row r="43" spans="1:41" ht="13.15" customHeight="1">
      <c r="A43" s="8"/>
      <c r="B43" s="8"/>
      <c r="H43" s="175"/>
    </row>
    <row r="44" spans="1:41" ht="13.15" customHeight="1">
      <c r="A44" s="8"/>
      <c r="B44" s="8"/>
      <c r="H44" s="175"/>
    </row>
    <row r="45" spans="1:41" ht="13.15" customHeight="1">
      <c r="A45" s="8"/>
      <c r="B45" s="8"/>
      <c r="H45" s="175"/>
      <c r="Z45" s="189"/>
      <c r="AA45" s="189"/>
    </row>
    <row r="46" spans="1:41" ht="13.15" customHeight="1">
      <c r="A46" s="8"/>
      <c r="B46" s="8"/>
      <c r="H46" s="175"/>
    </row>
    <row r="47" spans="1:41" ht="13.15" customHeight="1">
      <c r="A47" s="8"/>
      <c r="B47" s="8"/>
      <c r="H47" s="175"/>
    </row>
    <row r="48" spans="1:41" ht="13.15" customHeight="1">
      <c r="A48" s="8"/>
      <c r="B48" s="8"/>
      <c r="H48" s="175"/>
    </row>
    <row r="49" spans="1:8" ht="13.15" customHeight="1">
      <c r="A49" s="8"/>
      <c r="B49" s="8"/>
      <c r="H49" s="175"/>
    </row>
    <row r="50" spans="1:8" ht="13.15" customHeight="1">
      <c r="A50" s="8"/>
      <c r="B50" s="8"/>
      <c r="H50" s="175"/>
    </row>
    <row r="51" spans="1:8" ht="13.15" customHeight="1">
      <c r="A51" s="8"/>
      <c r="B51" s="8"/>
      <c r="H51" s="175"/>
    </row>
    <row r="52" spans="1:8" ht="13.15" customHeight="1">
      <c r="A52" s="8"/>
      <c r="B52" s="8"/>
      <c r="H52" s="175"/>
    </row>
    <row r="53" spans="1:8" ht="13.15" customHeight="1">
      <c r="A53" s="8"/>
      <c r="B53" s="8"/>
      <c r="H53" s="175"/>
    </row>
    <row r="54" spans="1:8" ht="13.15" customHeight="1">
      <c r="A54" s="8"/>
      <c r="B54" s="8"/>
      <c r="H54" s="175"/>
    </row>
    <row r="55" spans="1:8" ht="13.15" customHeight="1">
      <c r="A55" s="8"/>
      <c r="B55" s="8"/>
      <c r="H55" s="175"/>
    </row>
    <row r="56" spans="1:8" ht="13.15" customHeight="1">
      <c r="A56" s="8"/>
      <c r="B56" s="8"/>
      <c r="H56" s="175"/>
    </row>
    <row r="57" spans="1:8" ht="13.15" customHeight="1">
      <c r="A57" s="8"/>
      <c r="B57" s="8"/>
      <c r="H57" s="175"/>
    </row>
    <row r="58" spans="1:8" ht="13.15" customHeight="1">
      <c r="A58" s="8"/>
      <c r="B58" s="8"/>
      <c r="H58" s="175"/>
    </row>
    <row r="59" spans="1:8" ht="13.15" customHeight="1">
      <c r="A59" s="8"/>
      <c r="B59" s="8"/>
      <c r="H59" s="175"/>
    </row>
    <row r="60" spans="1:8" ht="13.15" customHeight="1">
      <c r="A60" s="8"/>
      <c r="B60" s="8"/>
      <c r="H60" s="175"/>
    </row>
    <row r="61" spans="1:8" ht="13.15" customHeight="1">
      <c r="A61" s="8"/>
      <c r="B61" s="8"/>
      <c r="H61" s="175"/>
    </row>
    <row r="62" spans="1:8" ht="13.15" customHeight="1">
      <c r="A62" s="8"/>
      <c r="B62" s="8"/>
      <c r="H62" s="175"/>
    </row>
    <row r="63" spans="1:8" ht="13.15" customHeight="1">
      <c r="A63" s="8"/>
      <c r="B63" s="8"/>
      <c r="H63" s="175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mergeCells count="5">
    <mergeCell ref="F1:I1"/>
    <mergeCell ref="J1:Q1"/>
    <mergeCell ref="R1:AA1"/>
    <mergeCell ref="AB1:AK1"/>
    <mergeCell ref="AL1:AO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4" sqref="A24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03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69"/>
      <c r="R1" s="569"/>
      <c r="S1" s="570"/>
      <c r="T1" s="564" t="s">
        <v>26</v>
      </c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4" t="s">
        <v>27</v>
      </c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70"/>
      <c r="AR1" s="576" t="s">
        <v>28</v>
      </c>
      <c r="AS1" s="577"/>
      <c r="AT1" s="577"/>
      <c r="AU1" s="578"/>
    </row>
    <row r="2" spans="1:47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4" t="s">
        <v>7</v>
      </c>
      <c r="M2" s="314"/>
      <c r="N2" s="312" t="s">
        <v>7</v>
      </c>
      <c r="O2" s="312"/>
      <c r="P2" s="312" t="s">
        <v>7</v>
      </c>
      <c r="Q2" s="314"/>
      <c r="R2" s="314" t="s">
        <v>7</v>
      </c>
      <c r="S2" s="315"/>
      <c r="T2" s="316" t="s">
        <v>7</v>
      </c>
      <c r="U2" s="317"/>
      <c r="V2" s="318" t="s">
        <v>7</v>
      </c>
      <c r="W2" s="318"/>
      <c r="X2" s="318" t="s">
        <v>7</v>
      </c>
      <c r="Y2" s="318"/>
      <c r="Z2" s="318" t="s">
        <v>7</v>
      </c>
      <c r="AA2" s="318"/>
      <c r="AB2" s="318" t="s">
        <v>7</v>
      </c>
      <c r="AC2" s="318"/>
      <c r="AD2" s="318" t="s">
        <v>7</v>
      </c>
      <c r="AE2" s="319"/>
      <c r="AF2" s="320" t="s">
        <v>7</v>
      </c>
      <c r="AG2" s="321"/>
      <c r="AH2" s="321" t="s">
        <v>7</v>
      </c>
      <c r="AI2" s="321"/>
      <c r="AJ2" s="321" t="s">
        <v>7</v>
      </c>
      <c r="AK2" s="322"/>
      <c r="AL2" s="323" t="s">
        <v>7</v>
      </c>
      <c r="AM2" s="324"/>
      <c r="AN2" s="324" t="s">
        <v>7</v>
      </c>
      <c r="AO2" s="324"/>
      <c r="AP2" s="324" t="s">
        <v>7</v>
      </c>
      <c r="AQ2" s="325"/>
      <c r="AR2" s="326" t="s">
        <v>7</v>
      </c>
      <c r="AS2" s="327"/>
      <c r="AT2" s="328" t="s">
        <v>7</v>
      </c>
      <c r="AU2" s="329"/>
    </row>
    <row r="3" spans="1:47" s="2" customFormat="1" ht="13.15" customHeight="1" thickBot="1">
      <c r="A3" s="250" t="s">
        <v>0</v>
      </c>
      <c r="B3" s="254" t="s">
        <v>9</v>
      </c>
      <c r="C3" s="254" t="s">
        <v>6</v>
      </c>
      <c r="D3" s="250" t="s">
        <v>6</v>
      </c>
      <c r="E3" s="254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21</v>
      </c>
      <c r="K3" s="260" t="s">
        <v>6</v>
      </c>
      <c r="L3" s="261" t="s">
        <v>1</v>
      </c>
      <c r="M3" s="260" t="s">
        <v>6</v>
      </c>
      <c r="N3" s="261" t="s">
        <v>2</v>
      </c>
      <c r="O3" s="260" t="s">
        <v>6</v>
      </c>
      <c r="P3" s="261" t="s">
        <v>4</v>
      </c>
      <c r="Q3" s="260" t="s">
        <v>6</v>
      </c>
      <c r="R3" s="261" t="s">
        <v>3</v>
      </c>
      <c r="S3" s="262" t="s">
        <v>6</v>
      </c>
      <c r="T3" s="263" t="s">
        <v>21</v>
      </c>
      <c r="U3" s="264" t="s">
        <v>6</v>
      </c>
      <c r="V3" s="265" t="s">
        <v>25</v>
      </c>
      <c r="W3" s="264" t="s">
        <v>6</v>
      </c>
      <c r="X3" s="265" t="s">
        <v>1</v>
      </c>
      <c r="Y3" s="264" t="s">
        <v>6</v>
      </c>
      <c r="Z3" s="265" t="s">
        <v>2</v>
      </c>
      <c r="AA3" s="264" t="s">
        <v>6</v>
      </c>
      <c r="AB3" s="265" t="s">
        <v>4</v>
      </c>
      <c r="AC3" s="264" t="s">
        <v>6</v>
      </c>
      <c r="AD3" s="265" t="s">
        <v>5</v>
      </c>
      <c r="AE3" s="266" t="s">
        <v>6</v>
      </c>
      <c r="AF3" s="267" t="s">
        <v>21</v>
      </c>
      <c r="AG3" s="268" t="s">
        <v>6</v>
      </c>
      <c r="AH3" s="269" t="s">
        <v>25</v>
      </c>
      <c r="AI3" s="270" t="s">
        <v>6</v>
      </c>
      <c r="AJ3" s="269" t="s">
        <v>1</v>
      </c>
      <c r="AK3" s="268" t="s">
        <v>6</v>
      </c>
      <c r="AL3" s="271" t="s">
        <v>2</v>
      </c>
      <c r="AM3" s="272" t="s">
        <v>6</v>
      </c>
      <c r="AN3" s="273" t="s">
        <v>4</v>
      </c>
      <c r="AO3" s="272" t="s">
        <v>6</v>
      </c>
      <c r="AP3" s="273" t="s">
        <v>5</v>
      </c>
      <c r="AQ3" s="274" t="s">
        <v>6</v>
      </c>
      <c r="AR3" s="275" t="s">
        <v>23</v>
      </c>
      <c r="AS3" s="276" t="s">
        <v>6</v>
      </c>
      <c r="AT3" s="277" t="s">
        <v>24</v>
      </c>
      <c r="AU3" s="278" t="s">
        <v>6</v>
      </c>
    </row>
    <row r="4" spans="1:47" ht="13.15" customHeight="1">
      <c r="A4" s="484" t="s">
        <v>72</v>
      </c>
      <c r="B4" s="383" t="s">
        <v>34</v>
      </c>
      <c r="C4" s="150">
        <f t="shared" ref="C4:C17" si="0">D4+E4</f>
        <v>207</v>
      </c>
      <c r="D4" s="105">
        <f>K4+U4+Y4+AC4+AO4+AK4+AG4</f>
        <v>167</v>
      </c>
      <c r="E4" s="241">
        <f>G4+S4</f>
        <v>40</v>
      </c>
      <c r="F4" s="21">
        <v>1</v>
      </c>
      <c r="G4" s="18">
        <v>23</v>
      </c>
      <c r="H4" s="16">
        <v>2</v>
      </c>
      <c r="I4" s="17">
        <v>8</v>
      </c>
      <c r="J4" s="26">
        <v>1</v>
      </c>
      <c r="K4" s="27">
        <v>25</v>
      </c>
      <c r="L4" s="28">
        <v>3</v>
      </c>
      <c r="M4" s="27">
        <v>17</v>
      </c>
      <c r="N4" s="28">
        <v>2</v>
      </c>
      <c r="O4" s="27">
        <v>11</v>
      </c>
      <c r="P4" s="28">
        <v>2</v>
      </c>
      <c r="Q4" s="27">
        <v>21</v>
      </c>
      <c r="R4" s="28">
        <v>3</v>
      </c>
      <c r="S4" s="29">
        <v>17</v>
      </c>
      <c r="T4" s="30">
        <v>1</v>
      </c>
      <c r="U4" s="31">
        <v>24</v>
      </c>
      <c r="V4" s="32">
        <v>1</v>
      </c>
      <c r="W4" s="31">
        <v>12</v>
      </c>
      <c r="X4" s="32">
        <v>1</v>
      </c>
      <c r="Y4" s="31">
        <v>24</v>
      </c>
      <c r="Z4" s="32">
        <v>1</v>
      </c>
      <c r="AA4" s="31">
        <v>12</v>
      </c>
      <c r="AB4" s="32">
        <v>1</v>
      </c>
      <c r="AC4" s="31">
        <v>21</v>
      </c>
      <c r="AD4" s="32"/>
      <c r="AE4" s="31"/>
      <c r="AF4" s="56">
        <v>1</v>
      </c>
      <c r="AG4" s="138">
        <v>25</v>
      </c>
      <c r="AH4" s="123">
        <v>1</v>
      </c>
      <c r="AI4" s="48">
        <v>13</v>
      </c>
      <c r="AJ4" s="123">
        <v>1</v>
      </c>
      <c r="AK4" s="48">
        <v>25</v>
      </c>
      <c r="AL4" s="47">
        <v>2</v>
      </c>
      <c r="AM4" s="136">
        <v>10</v>
      </c>
      <c r="AN4" s="119">
        <v>1</v>
      </c>
      <c r="AO4" s="136">
        <v>23</v>
      </c>
      <c r="AP4" s="119">
        <v>2</v>
      </c>
      <c r="AQ4" s="49">
        <v>10</v>
      </c>
      <c r="AR4" s="55"/>
      <c r="AS4" s="37"/>
      <c r="AT4" s="36"/>
      <c r="AU4" s="115"/>
    </row>
    <row r="5" spans="1:47" ht="13.15" customHeight="1">
      <c r="A5" s="486" t="s">
        <v>74</v>
      </c>
      <c r="B5" s="384" t="s">
        <v>52</v>
      </c>
      <c r="C5" s="151">
        <f t="shared" si="0"/>
        <v>132</v>
      </c>
      <c r="D5" s="67">
        <f>M5+Q5+K5+AC5+Y5+AK5+AG5</f>
        <v>99</v>
      </c>
      <c r="E5" s="241">
        <f>G5+S5</f>
        <v>33</v>
      </c>
      <c r="F5" s="21">
        <v>5</v>
      </c>
      <c r="G5" s="18">
        <v>12</v>
      </c>
      <c r="H5" s="16">
        <v>3</v>
      </c>
      <c r="I5" s="17">
        <v>5</v>
      </c>
      <c r="J5" s="26">
        <v>5</v>
      </c>
      <c r="K5" s="27">
        <v>14</v>
      </c>
      <c r="L5" s="28">
        <v>4</v>
      </c>
      <c r="M5" s="27">
        <v>15</v>
      </c>
      <c r="N5" s="28">
        <v>4</v>
      </c>
      <c r="O5" s="27">
        <v>6</v>
      </c>
      <c r="P5" s="28">
        <v>4</v>
      </c>
      <c r="Q5" s="27">
        <v>15</v>
      </c>
      <c r="R5" s="28">
        <v>2</v>
      </c>
      <c r="S5" s="29">
        <v>21</v>
      </c>
      <c r="T5" s="30">
        <v>6</v>
      </c>
      <c r="U5" s="31">
        <v>12</v>
      </c>
      <c r="V5" s="32">
        <v>5</v>
      </c>
      <c r="W5" s="31">
        <v>3</v>
      </c>
      <c r="X5" s="32">
        <v>4</v>
      </c>
      <c r="Y5" s="31">
        <v>14</v>
      </c>
      <c r="Z5" s="32">
        <v>3</v>
      </c>
      <c r="AA5" s="31">
        <v>6</v>
      </c>
      <c r="AB5" s="32">
        <v>3</v>
      </c>
      <c r="AC5" s="31">
        <v>13</v>
      </c>
      <c r="AD5" s="32">
        <v>2</v>
      </c>
      <c r="AE5" s="31">
        <v>8</v>
      </c>
      <c r="AF5" s="41">
        <v>5</v>
      </c>
      <c r="AG5" s="139">
        <v>14</v>
      </c>
      <c r="AH5" s="124">
        <v>4</v>
      </c>
      <c r="AI5" s="40">
        <v>5</v>
      </c>
      <c r="AJ5" s="124">
        <v>5</v>
      </c>
      <c r="AK5" s="40">
        <v>14</v>
      </c>
      <c r="AL5" s="39">
        <v>4</v>
      </c>
      <c r="AM5" s="137">
        <v>5</v>
      </c>
      <c r="AN5" s="120">
        <v>4</v>
      </c>
      <c r="AO5" s="137">
        <v>13</v>
      </c>
      <c r="AP5" s="120">
        <v>3</v>
      </c>
      <c r="AQ5" s="43">
        <v>7</v>
      </c>
      <c r="AR5" s="55">
        <v>2</v>
      </c>
      <c r="AS5" s="37">
        <v>10</v>
      </c>
      <c r="AT5" s="36"/>
      <c r="AU5" s="115"/>
    </row>
    <row r="6" spans="1:47" ht="13.15" customHeight="1">
      <c r="A6" s="468" t="s">
        <v>73</v>
      </c>
      <c r="B6" s="384" t="s">
        <v>44</v>
      </c>
      <c r="C6" s="151">
        <f t="shared" si="0"/>
        <v>114</v>
      </c>
      <c r="D6" s="67">
        <f>M6+K6+Q6+Y6+U6+AK6+AG6</f>
        <v>89</v>
      </c>
      <c r="E6" s="241">
        <f>G6+S6</f>
        <v>25</v>
      </c>
      <c r="F6" s="21">
        <v>6</v>
      </c>
      <c r="G6" s="18">
        <v>11</v>
      </c>
      <c r="H6" s="16">
        <v>4</v>
      </c>
      <c r="I6" s="17">
        <v>3</v>
      </c>
      <c r="J6" s="26">
        <v>6</v>
      </c>
      <c r="K6" s="27">
        <v>13</v>
      </c>
      <c r="L6" s="28">
        <v>5</v>
      </c>
      <c r="M6" s="27">
        <v>14</v>
      </c>
      <c r="N6" s="28">
        <v>3</v>
      </c>
      <c r="O6" s="27">
        <v>8</v>
      </c>
      <c r="P6" s="28">
        <v>6</v>
      </c>
      <c r="Q6" s="27">
        <v>13</v>
      </c>
      <c r="R6" s="28">
        <v>5</v>
      </c>
      <c r="S6" s="29">
        <v>14</v>
      </c>
      <c r="T6" s="30">
        <v>7</v>
      </c>
      <c r="U6" s="31">
        <v>11</v>
      </c>
      <c r="V6" s="32">
        <v>3</v>
      </c>
      <c r="W6" s="31">
        <v>6</v>
      </c>
      <c r="X6" s="32">
        <v>6</v>
      </c>
      <c r="Y6" s="31">
        <v>12</v>
      </c>
      <c r="Z6" s="32">
        <v>4</v>
      </c>
      <c r="AA6" s="31">
        <v>4</v>
      </c>
      <c r="AB6" s="32">
        <v>6</v>
      </c>
      <c r="AC6" s="31">
        <v>9</v>
      </c>
      <c r="AD6" s="32">
        <v>3</v>
      </c>
      <c r="AE6" s="31">
        <v>5</v>
      </c>
      <c r="AF6" s="41">
        <v>6</v>
      </c>
      <c r="AG6" s="139">
        <v>13</v>
      </c>
      <c r="AH6" s="124">
        <v>3</v>
      </c>
      <c r="AI6" s="40">
        <v>7</v>
      </c>
      <c r="AJ6" s="124">
        <v>6</v>
      </c>
      <c r="AK6" s="40">
        <v>13</v>
      </c>
      <c r="AL6" s="39">
        <v>3</v>
      </c>
      <c r="AM6" s="137">
        <v>7</v>
      </c>
      <c r="AN6" s="120">
        <v>6</v>
      </c>
      <c r="AO6" s="137">
        <v>11</v>
      </c>
      <c r="AP6" s="120">
        <v>4</v>
      </c>
      <c r="AQ6" s="43">
        <v>5</v>
      </c>
      <c r="AR6" s="55"/>
      <c r="AS6" s="37"/>
      <c r="AT6" s="36"/>
      <c r="AU6" s="115"/>
    </row>
    <row r="7" spans="1:47" ht="13.15" customHeight="1" thickBot="1">
      <c r="A7" s="469" t="s">
        <v>77</v>
      </c>
      <c r="B7" s="384" t="s">
        <v>40</v>
      </c>
      <c r="C7" s="151">
        <f t="shared" si="0"/>
        <v>88</v>
      </c>
      <c r="D7" s="67">
        <f>Q7+M7+Y7+K7+AO7+AG7+AK7</f>
        <v>68</v>
      </c>
      <c r="E7" s="241">
        <f>G7+S7</f>
        <v>20</v>
      </c>
      <c r="F7" s="21">
        <v>8</v>
      </c>
      <c r="G7" s="18">
        <v>9</v>
      </c>
      <c r="H7" s="16"/>
      <c r="I7" s="17"/>
      <c r="J7" s="26">
        <v>10</v>
      </c>
      <c r="K7" s="27">
        <v>9</v>
      </c>
      <c r="L7" s="28">
        <v>9</v>
      </c>
      <c r="M7" s="27">
        <v>10</v>
      </c>
      <c r="N7" s="28">
        <v>5</v>
      </c>
      <c r="O7" s="27">
        <v>5</v>
      </c>
      <c r="P7" s="28">
        <v>8</v>
      </c>
      <c r="Q7" s="27">
        <v>11</v>
      </c>
      <c r="R7" s="28">
        <v>8</v>
      </c>
      <c r="S7" s="29">
        <v>11</v>
      </c>
      <c r="T7" s="30">
        <v>10</v>
      </c>
      <c r="U7" s="31">
        <v>8</v>
      </c>
      <c r="V7" s="63">
        <v>4</v>
      </c>
      <c r="W7" s="31">
        <v>4</v>
      </c>
      <c r="X7" s="63">
        <v>8</v>
      </c>
      <c r="Y7" s="31">
        <v>10</v>
      </c>
      <c r="Z7" s="63">
        <v>5</v>
      </c>
      <c r="AA7" s="31">
        <v>3</v>
      </c>
      <c r="AB7" s="63">
        <v>7</v>
      </c>
      <c r="AC7" s="31">
        <v>8</v>
      </c>
      <c r="AD7" s="63">
        <v>4</v>
      </c>
      <c r="AE7" s="31">
        <v>3</v>
      </c>
      <c r="AF7" s="41">
        <v>10</v>
      </c>
      <c r="AG7" s="139">
        <v>9</v>
      </c>
      <c r="AH7" s="39">
        <v>5</v>
      </c>
      <c r="AI7" s="40">
        <v>4</v>
      </c>
      <c r="AJ7" s="124">
        <v>9</v>
      </c>
      <c r="AK7" s="40">
        <v>10</v>
      </c>
      <c r="AL7" s="39">
        <v>5</v>
      </c>
      <c r="AM7" s="137">
        <v>4</v>
      </c>
      <c r="AN7" s="120">
        <v>8</v>
      </c>
      <c r="AO7" s="137">
        <v>9</v>
      </c>
      <c r="AP7" s="120">
        <v>5</v>
      </c>
      <c r="AQ7" s="43">
        <v>4</v>
      </c>
      <c r="AR7" s="55">
        <v>3</v>
      </c>
      <c r="AS7" s="37">
        <v>6</v>
      </c>
      <c r="AT7" s="36" t="s">
        <v>286</v>
      </c>
      <c r="AU7" s="115">
        <v>7</v>
      </c>
    </row>
    <row r="8" spans="1:47" ht="13.15" customHeight="1">
      <c r="A8" s="368" t="s">
        <v>75</v>
      </c>
      <c r="B8" s="385" t="s">
        <v>43</v>
      </c>
      <c r="C8" s="151">
        <f t="shared" si="0"/>
        <v>86</v>
      </c>
      <c r="D8" s="67">
        <f>K8+M8+U8+Q8+Y8+AK8+AG8</f>
        <v>69</v>
      </c>
      <c r="E8" s="241">
        <f>G8+S8</f>
        <v>17</v>
      </c>
      <c r="F8" s="21">
        <v>9</v>
      </c>
      <c r="G8" s="18">
        <v>8</v>
      </c>
      <c r="H8" s="16"/>
      <c r="I8" s="17"/>
      <c r="J8" s="26">
        <v>7</v>
      </c>
      <c r="K8" s="27">
        <v>12</v>
      </c>
      <c r="L8" s="28">
        <v>8</v>
      </c>
      <c r="M8" s="27">
        <v>11</v>
      </c>
      <c r="N8" s="28">
        <v>5</v>
      </c>
      <c r="O8" s="27">
        <v>5</v>
      </c>
      <c r="P8" s="28">
        <v>10</v>
      </c>
      <c r="Q8" s="27">
        <v>9</v>
      </c>
      <c r="R8" s="28">
        <v>10</v>
      </c>
      <c r="S8" s="29">
        <v>9</v>
      </c>
      <c r="T8" s="30">
        <v>8</v>
      </c>
      <c r="U8" s="31">
        <v>10</v>
      </c>
      <c r="V8" s="32">
        <v>4</v>
      </c>
      <c r="W8" s="31">
        <v>4</v>
      </c>
      <c r="X8" s="32">
        <v>10</v>
      </c>
      <c r="Y8" s="31">
        <v>8</v>
      </c>
      <c r="Z8" s="32">
        <v>5</v>
      </c>
      <c r="AA8" s="31">
        <v>3</v>
      </c>
      <c r="AB8" s="32">
        <v>8</v>
      </c>
      <c r="AC8" s="31">
        <v>7</v>
      </c>
      <c r="AD8" s="32">
        <v>4</v>
      </c>
      <c r="AE8" s="31">
        <v>3</v>
      </c>
      <c r="AF8" s="41">
        <v>9</v>
      </c>
      <c r="AG8" s="139">
        <v>10</v>
      </c>
      <c r="AH8" s="39">
        <v>5</v>
      </c>
      <c r="AI8" s="40">
        <v>4</v>
      </c>
      <c r="AJ8" s="124">
        <v>10</v>
      </c>
      <c r="AK8" s="40">
        <v>9</v>
      </c>
      <c r="AL8" s="39">
        <v>5</v>
      </c>
      <c r="AM8" s="137">
        <v>4</v>
      </c>
      <c r="AN8" s="120">
        <v>9</v>
      </c>
      <c r="AO8" s="137">
        <v>8</v>
      </c>
      <c r="AP8" s="120">
        <v>5</v>
      </c>
      <c r="AQ8" s="43">
        <v>4</v>
      </c>
      <c r="AR8" s="55"/>
      <c r="AS8" s="37"/>
      <c r="AT8" s="36" t="s">
        <v>286</v>
      </c>
      <c r="AU8" s="115">
        <v>7</v>
      </c>
    </row>
    <row r="9" spans="1:47" ht="13.15" customHeight="1">
      <c r="A9" s="12" t="s">
        <v>225</v>
      </c>
      <c r="B9" s="98" t="s">
        <v>50</v>
      </c>
      <c r="C9" s="151">
        <f t="shared" si="0"/>
        <v>74</v>
      </c>
      <c r="D9" s="67">
        <f>Q9+M9+Y9+K9+AG9+AK9+AO9</f>
        <v>60</v>
      </c>
      <c r="E9" s="241">
        <f>S9+AS9</f>
        <v>14</v>
      </c>
      <c r="F9" s="21"/>
      <c r="G9" s="18"/>
      <c r="H9" s="16"/>
      <c r="I9" s="17"/>
      <c r="J9" s="26">
        <v>12</v>
      </c>
      <c r="K9" s="27">
        <v>7</v>
      </c>
      <c r="L9" s="28">
        <v>10</v>
      </c>
      <c r="M9" s="27">
        <v>9</v>
      </c>
      <c r="N9" s="28">
        <v>6</v>
      </c>
      <c r="O9" s="27">
        <v>4</v>
      </c>
      <c r="P9" s="28">
        <v>9</v>
      </c>
      <c r="Q9" s="27">
        <v>10</v>
      </c>
      <c r="R9" s="28">
        <v>9</v>
      </c>
      <c r="S9" s="29">
        <v>10</v>
      </c>
      <c r="T9" s="30">
        <v>13</v>
      </c>
      <c r="U9" s="31">
        <v>5</v>
      </c>
      <c r="V9" s="32">
        <v>6</v>
      </c>
      <c r="W9" s="31">
        <v>2</v>
      </c>
      <c r="X9" s="32">
        <v>9</v>
      </c>
      <c r="Y9" s="31">
        <v>9</v>
      </c>
      <c r="Z9" s="32">
        <v>6</v>
      </c>
      <c r="AA9" s="31">
        <v>2</v>
      </c>
      <c r="AB9" s="32">
        <v>9</v>
      </c>
      <c r="AC9" s="31">
        <v>6</v>
      </c>
      <c r="AD9" s="32">
        <v>5</v>
      </c>
      <c r="AE9" s="31">
        <v>2</v>
      </c>
      <c r="AF9" s="41">
        <v>12</v>
      </c>
      <c r="AG9" s="139">
        <v>7</v>
      </c>
      <c r="AH9" s="39">
        <v>6</v>
      </c>
      <c r="AI9" s="40">
        <v>3</v>
      </c>
      <c r="AJ9" s="124">
        <v>11</v>
      </c>
      <c r="AK9" s="40">
        <v>8</v>
      </c>
      <c r="AL9" s="39">
        <v>6</v>
      </c>
      <c r="AM9" s="137">
        <v>3</v>
      </c>
      <c r="AN9" s="120">
        <v>7</v>
      </c>
      <c r="AO9" s="137">
        <v>10</v>
      </c>
      <c r="AP9" s="120">
        <v>6</v>
      </c>
      <c r="AQ9" s="43">
        <v>3</v>
      </c>
      <c r="AR9" s="55">
        <v>4</v>
      </c>
      <c r="AS9" s="37">
        <v>4</v>
      </c>
      <c r="AT9" s="36"/>
      <c r="AU9" s="115"/>
    </row>
    <row r="10" spans="1:47" ht="13.15" customHeight="1">
      <c r="A10" s="342" t="s">
        <v>76</v>
      </c>
      <c r="B10" s="385" t="s">
        <v>45</v>
      </c>
      <c r="C10" s="151">
        <f t="shared" si="0"/>
        <v>68</v>
      </c>
      <c r="D10" s="67">
        <f>K10+M10+Q10+U10+Y10+AO10+AG10</f>
        <v>53</v>
      </c>
      <c r="E10" s="241">
        <f>G10+S10</f>
        <v>15</v>
      </c>
      <c r="F10" s="21">
        <v>10</v>
      </c>
      <c r="G10" s="18">
        <v>7</v>
      </c>
      <c r="H10" s="16"/>
      <c r="I10" s="17"/>
      <c r="J10" s="26">
        <v>9</v>
      </c>
      <c r="K10" s="27">
        <v>10</v>
      </c>
      <c r="L10" s="28">
        <v>11</v>
      </c>
      <c r="M10" s="27">
        <v>8</v>
      </c>
      <c r="N10" s="28">
        <v>6</v>
      </c>
      <c r="O10" s="27">
        <v>4</v>
      </c>
      <c r="P10" s="28">
        <v>11</v>
      </c>
      <c r="Q10" s="27">
        <v>8</v>
      </c>
      <c r="R10" s="28">
        <v>11</v>
      </c>
      <c r="S10" s="29">
        <v>8</v>
      </c>
      <c r="T10" s="76">
        <v>12</v>
      </c>
      <c r="U10" s="31">
        <v>6</v>
      </c>
      <c r="V10" s="32">
        <v>6</v>
      </c>
      <c r="W10" s="31">
        <v>2</v>
      </c>
      <c r="X10" s="32">
        <v>12</v>
      </c>
      <c r="Y10" s="31">
        <v>6</v>
      </c>
      <c r="Z10" s="32">
        <v>6</v>
      </c>
      <c r="AA10" s="31">
        <v>2</v>
      </c>
      <c r="AB10" s="32"/>
      <c r="AC10" s="31"/>
      <c r="AD10" s="32">
        <v>5</v>
      </c>
      <c r="AE10" s="31">
        <v>2</v>
      </c>
      <c r="AF10" s="41">
        <v>11</v>
      </c>
      <c r="AG10" s="139">
        <v>8</v>
      </c>
      <c r="AH10" s="39">
        <v>6</v>
      </c>
      <c r="AI10" s="40">
        <v>3</v>
      </c>
      <c r="AJ10" s="124">
        <v>13</v>
      </c>
      <c r="AK10" s="40">
        <v>6</v>
      </c>
      <c r="AL10" s="39">
        <v>6</v>
      </c>
      <c r="AM10" s="137">
        <v>3</v>
      </c>
      <c r="AN10" s="120">
        <v>10</v>
      </c>
      <c r="AO10" s="137">
        <v>7</v>
      </c>
      <c r="AP10" s="120">
        <v>6</v>
      </c>
      <c r="AQ10" s="43">
        <v>3</v>
      </c>
      <c r="AR10" s="55"/>
      <c r="AS10" s="37"/>
      <c r="AT10" s="36"/>
      <c r="AU10" s="115"/>
    </row>
    <row r="11" spans="1:47" ht="13.15" customHeight="1">
      <c r="A11" s="340" t="s">
        <v>78</v>
      </c>
      <c r="B11" s="384" t="s">
        <v>43</v>
      </c>
      <c r="C11" s="151">
        <f t="shared" si="0"/>
        <v>43</v>
      </c>
      <c r="D11" s="67">
        <f>Q11+M11+Y11+AC11+U11+AK11+AO11</f>
        <v>31</v>
      </c>
      <c r="E11" s="241">
        <f>G11+S11</f>
        <v>12</v>
      </c>
      <c r="F11" s="21">
        <v>12</v>
      </c>
      <c r="G11" s="18">
        <v>5</v>
      </c>
      <c r="H11" s="16">
        <v>5</v>
      </c>
      <c r="I11" s="17">
        <v>2</v>
      </c>
      <c r="J11" s="26">
        <v>17</v>
      </c>
      <c r="K11" s="27">
        <v>2</v>
      </c>
      <c r="L11" s="28">
        <v>15</v>
      </c>
      <c r="M11" s="27">
        <v>4</v>
      </c>
      <c r="N11" s="28">
        <v>9</v>
      </c>
      <c r="O11" s="27">
        <v>1</v>
      </c>
      <c r="P11" s="28">
        <v>12</v>
      </c>
      <c r="Q11" s="27">
        <v>7</v>
      </c>
      <c r="R11" s="28">
        <v>12</v>
      </c>
      <c r="S11" s="29">
        <v>7</v>
      </c>
      <c r="T11" s="30">
        <v>15</v>
      </c>
      <c r="U11" s="31">
        <v>3</v>
      </c>
      <c r="V11" s="32">
        <v>7</v>
      </c>
      <c r="W11" s="31">
        <v>1</v>
      </c>
      <c r="X11" s="32">
        <v>14</v>
      </c>
      <c r="Y11" s="31">
        <v>4</v>
      </c>
      <c r="Z11" s="32">
        <v>7</v>
      </c>
      <c r="AA11" s="31">
        <v>1</v>
      </c>
      <c r="AB11" s="32">
        <v>11</v>
      </c>
      <c r="AC11" s="31">
        <v>4</v>
      </c>
      <c r="AD11" s="32">
        <v>6</v>
      </c>
      <c r="AE11" s="31">
        <v>1</v>
      </c>
      <c r="AF11" s="41">
        <v>16</v>
      </c>
      <c r="AG11" s="139">
        <v>3</v>
      </c>
      <c r="AH11" s="39">
        <v>7</v>
      </c>
      <c r="AI11" s="40">
        <v>2</v>
      </c>
      <c r="AJ11" s="124">
        <v>15</v>
      </c>
      <c r="AK11" s="40">
        <v>4</v>
      </c>
      <c r="AL11" s="39">
        <v>7</v>
      </c>
      <c r="AM11" s="137">
        <v>2</v>
      </c>
      <c r="AN11" s="120">
        <v>12</v>
      </c>
      <c r="AO11" s="137">
        <v>5</v>
      </c>
      <c r="AP11" s="120">
        <v>7</v>
      </c>
      <c r="AQ11" s="43">
        <v>2</v>
      </c>
      <c r="AR11" s="55">
        <v>5</v>
      </c>
      <c r="AS11" s="37">
        <v>3</v>
      </c>
      <c r="AT11" s="36" t="s">
        <v>287</v>
      </c>
      <c r="AU11" s="115">
        <v>4</v>
      </c>
    </row>
    <row r="12" spans="1:47" ht="13.15" customHeight="1">
      <c r="A12" s="10" t="s">
        <v>226</v>
      </c>
      <c r="B12" s="171" t="s">
        <v>54</v>
      </c>
      <c r="C12" s="151">
        <f t="shared" si="0"/>
        <v>38</v>
      </c>
      <c r="D12" s="67">
        <f>K12+M12+Q12+Y12+U12+AC12+AG12</f>
        <v>34</v>
      </c>
      <c r="E12" s="241">
        <f>S12</f>
        <v>4</v>
      </c>
      <c r="F12" s="21"/>
      <c r="G12" s="18"/>
      <c r="H12" s="16"/>
      <c r="I12" s="17"/>
      <c r="J12" s="26">
        <v>13</v>
      </c>
      <c r="K12" s="27">
        <v>6</v>
      </c>
      <c r="L12" s="28">
        <v>14</v>
      </c>
      <c r="M12" s="27">
        <v>5</v>
      </c>
      <c r="N12" s="28"/>
      <c r="O12" s="27"/>
      <c r="P12" s="28">
        <v>14</v>
      </c>
      <c r="Q12" s="27">
        <v>5</v>
      </c>
      <c r="R12" s="28">
        <v>15</v>
      </c>
      <c r="S12" s="29">
        <v>4</v>
      </c>
      <c r="T12" s="30">
        <v>14</v>
      </c>
      <c r="U12" s="31">
        <v>4</v>
      </c>
      <c r="V12" s="32"/>
      <c r="W12" s="31"/>
      <c r="X12" s="32">
        <v>13</v>
      </c>
      <c r="Y12" s="31">
        <v>5</v>
      </c>
      <c r="Z12" s="32"/>
      <c r="AA12" s="31"/>
      <c r="AB12" s="32">
        <v>12</v>
      </c>
      <c r="AC12" s="31">
        <v>3</v>
      </c>
      <c r="AD12" s="32"/>
      <c r="AE12" s="31"/>
      <c r="AF12" s="41">
        <v>13</v>
      </c>
      <c r="AG12" s="139">
        <v>6</v>
      </c>
      <c r="AH12" s="39"/>
      <c r="AI12" s="40"/>
      <c r="AJ12" s="124">
        <v>17</v>
      </c>
      <c r="AK12" s="40">
        <v>2</v>
      </c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339" t="s">
        <v>80</v>
      </c>
      <c r="B13" s="386" t="s">
        <v>43</v>
      </c>
      <c r="C13" s="151">
        <f t="shared" si="0"/>
        <v>27</v>
      </c>
      <c r="D13" s="67">
        <f>Q13+U13+Y13+AC13+AI13+AO13+AK13</f>
        <v>18</v>
      </c>
      <c r="E13" s="241">
        <f>G13+S13</f>
        <v>9</v>
      </c>
      <c r="F13" s="21">
        <v>13</v>
      </c>
      <c r="G13" s="18">
        <v>4</v>
      </c>
      <c r="H13" s="16">
        <v>5</v>
      </c>
      <c r="I13" s="17">
        <v>2</v>
      </c>
      <c r="J13" s="26"/>
      <c r="K13" s="27"/>
      <c r="L13" s="28">
        <v>18</v>
      </c>
      <c r="M13" s="27">
        <v>1</v>
      </c>
      <c r="N13" s="28">
        <v>9</v>
      </c>
      <c r="O13" s="27">
        <v>1</v>
      </c>
      <c r="P13" s="28">
        <v>15</v>
      </c>
      <c r="Q13" s="27">
        <v>4</v>
      </c>
      <c r="R13" s="28">
        <v>14</v>
      </c>
      <c r="S13" s="29">
        <v>5</v>
      </c>
      <c r="T13" s="30">
        <v>16</v>
      </c>
      <c r="U13" s="31">
        <v>2</v>
      </c>
      <c r="V13" s="32">
        <v>7</v>
      </c>
      <c r="W13" s="31">
        <v>1</v>
      </c>
      <c r="X13" s="32">
        <v>16</v>
      </c>
      <c r="Y13" s="31">
        <v>2</v>
      </c>
      <c r="Z13" s="32">
        <v>7</v>
      </c>
      <c r="AA13" s="31">
        <v>1</v>
      </c>
      <c r="AB13" s="32">
        <v>13</v>
      </c>
      <c r="AC13" s="31">
        <v>2</v>
      </c>
      <c r="AD13" s="32">
        <v>6</v>
      </c>
      <c r="AE13" s="31">
        <v>1</v>
      </c>
      <c r="AF13" s="41">
        <v>17</v>
      </c>
      <c r="AG13" s="139">
        <v>2</v>
      </c>
      <c r="AH13" s="39">
        <v>7</v>
      </c>
      <c r="AI13" s="40">
        <v>2</v>
      </c>
      <c r="AJ13" s="124">
        <v>16</v>
      </c>
      <c r="AK13" s="40">
        <v>3</v>
      </c>
      <c r="AL13" s="39">
        <v>7</v>
      </c>
      <c r="AM13" s="137">
        <v>2</v>
      </c>
      <c r="AN13" s="120">
        <v>14</v>
      </c>
      <c r="AO13" s="137">
        <v>3</v>
      </c>
      <c r="AP13" s="120">
        <v>7</v>
      </c>
      <c r="AQ13" s="43">
        <v>2</v>
      </c>
      <c r="AR13" s="55">
        <v>6</v>
      </c>
      <c r="AS13" s="37">
        <v>2</v>
      </c>
      <c r="AT13" s="36" t="s">
        <v>287</v>
      </c>
      <c r="AU13" s="115">
        <v>4</v>
      </c>
    </row>
    <row r="14" spans="1:47" ht="13.15" customHeight="1">
      <c r="A14" s="340" t="s">
        <v>135</v>
      </c>
      <c r="B14" s="387" t="s">
        <v>37</v>
      </c>
      <c r="C14" s="151">
        <f t="shared" si="0"/>
        <v>24</v>
      </c>
      <c r="D14" s="67">
        <f>K14+M14+Q14+O14+AG14+AO14+AI14</f>
        <v>21</v>
      </c>
      <c r="E14" s="241">
        <f>G14+I14</f>
        <v>3</v>
      </c>
      <c r="F14" s="21">
        <v>15</v>
      </c>
      <c r="G14" s="18">
        <v>2</v>
      </c>
      <c r="H14" s="16">
        <v>6</v>
      </c>
      <c r="I14" s="17">
        <v>1</v>
      </c>
      <c r="J14" s="26">
        <v>16</v>
      </c>
      <c r="K14" s="27">
        <v>3</v>
      </c>
      <c r="L14" s="28">
        <v>16</v>
      </c>
      <c r="M14" s="27">
        <v>3</v>
      </c>
      <c r="N14" s="28">
        <v>8</v>
      </c>
      <c r="O14" s="27">
        <v>2</v>
      </c>
      <c r="P14" s="28">
        <v>16</v>
      </c>
      <c r="Q14" s="27">
        <v>3</v>
      </c>
      <c r="R14" s="28">
        <v>16</v>
      </c>
      <c r="S14" s="29">
        <v>3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>
        <v>14</v>
      </c>
      <c r="AG14" s="139">
        <v>5</v>
      </c>
      <c r="AH14" s="39">
        <v>8</v>
      </c>
      <c r="AI14" s="40">
        <v>1</v>
      </c>
      <c r="AJ14" s="124"/>
      <c r="AK14" s="40"/>
      <c r="AL14" s="39">
        <v>8</v>
      </c>
      <c r="AM14" s="137">
        <v>1</v>
      </c>
      <c r="AN14" s="120">
        <v>13</v>
      </c>
      <c r="AO14" s="137">
        <v>4</v>
      </c>
      <c r="AP14" s="120"/>
      <c r="AQ14" s="43"/>
      <c r="AR14" s="55"/>
      <c r="AS14" s="37"/>
      <c r="AT14" s="36"/>
      <c r="AU14" s="115"/>
    </row>
    <row r="15" spans="1:47" ht="13.15" customHeight="1">
      <c r="A15" s="339" t="s">
        <v>79</v>
      </c>
      <c r="B15" s="387" t="s">
        <v>56</v>
      </c>
      <c r="C15" s="151">
        <f t="shared" si="0"/>
        <v>16</v>
      </c>
      <c r="D15" s="67">
        <f>K15+O15+Q15</f>
        <v>8</v>
      </c>
      <c r="E15" s="241">
        <f>G15+S15</f>
        <v>8</v>
      </c>
      <c r="F15" s="21">
        <v>11</v>
      </c>
      <c r="G15" s="18">
        <v>6</v>
      </c>
      <c r="H15" s="16">
        <v>6</v>
      </c>
      <c r="I15" s="17">
        <v>1</v>
      </c>
      <c r="J15" s="26">
        <v>15</v>
      </c>
      <c r="K15" s="27">
        <v>4</v>
      </c>
      <c r="L15" s="28"/>
      <c r="M15" s="27"/>
      <c r="N15" s="28">
        <v>8</v>
      </c>
      <c r="O15" s="27">
        <v>2</v>
      </c>
      <c r="P15" s="28">
        <v>17</v>
      </c>
      <c r="Q15" s="27">
        <v>2</v>
      </c>
      <c r="R15" s="28">
        <v>17</v>
      </c>
      <c r="S15" s="29">
        <v>2</v>
      </c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39"/>
      <c r="AI15" s="40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 t="s">
        <v>227</v>
      </c>
      <c r="B16" s="171" t="s">
        <v>41</v>
      </c>
      <c r="C16" s="151">
        <f t="shared" si="0"/>
        <v>7</v>
      </c>
      <c r="D16" s="67">
        <f>K16+Q16+Y16+AC16+AI16+AK16+AM16</f>
        <v>7</v>
      </c>
      <c r="E16" s="241">
        <f>I16+G16</f>
        <v>0</v>
      </c>
      <c r="F16" s="21"/>
      <c r="G16" s="18">
        <v>0</v>
      </c>
      <c r="H16" s="16"/>
      <c r="I16" s="17">
        <v>0</v>
      </c>
      <c r="J16" s="26">
        <v>18</v>
      </c>
      <c r="K16" s="27">
        <v>1</v>
      </c>
      <c r="L16" s="28"/>
      <c r="M16" s="27"/>
      <c r="N16" s="28"/>
      <c r="O16" s="27"/>
      <c r="P16" s="28">
        <v>18</v>
      </c>
      <c r="Q16" s="27">
        <v>1</v>
      </c>
      <c r="R16" s="28" t="s">
        <v>33</v>
      </c>
      <c r="S16" s="29" t="s">
        <v>33</v>
      </c>
      <c r="T16" s="30"/>
      <c r="U16" s="31"/>
      <c r="V16" s="32"/>
      <c r="W16" s="31"/>
      <c r="X16" s="46">
        <v>17</v>
      </c>
      <c r="Y16" s="45">
        <v>1</v>
      </c>
      <c r="Z16" s="32"/>
      <c r="AA16" s="31"/>
      <c r="AB16" s="32">
        <v>14</v>
      </c>
      <c r="AC16" s="31">
        <v>1</v>
      </c>
      <c r="AD16" s="32"/>
      <c r="AE16" s="31"/>
      <c r="AF16" s="41"/>
      <c r="AG16" s="139"/>
      <c r="AH16" s="39">
        <v>8</v>
      </c>
      <c r="AI16" s="40">
        <v>1</v>
      </c>
      <c r="AJ16" s="124">
        <v>18</v>
      </c>
      <c r="AK16" s="40">
        <v>1</v>
      </c>
      <c r="AL16" s="39">
        <v>8</v>
      </c>
      <c r="AM16" s="137">
        <v>1</v>
      </c>
      <c r="AN16" s="120">
        <v>16</v>
      </c>
      <c r="AO16" s="137">
        <v>1</v>
      </c>
      <c r="AP16" s="120">
        <v>8</v>
      </c>
      <c r="AQ16" s="43">
        <v>1</v>
      </c>
      <c r="AR16" s="55"/>
      <c r="AS16" s="37"/>
      <c r="AT16" s="36"/>
      <c r="AU16" s="115"/>
    </row>
    <row r="17" spans="1:47" ht="13.15" customHeight="1">
      <c r="A17" s="166" t="s">
        <v>136</v>
      </c>
      <c r="B17" s="172" t="s">
        <v>44</v>
      </c>
      <c r="C17" s="151">
        <f t="shared" si="0"/>
        <v>6</v>
      </c>
      <c r="D17" s="67">
        <f>AO17+AG17+AQ17</f>
        <v>4</v>
      </c>
      <c r="E17" s="241">
        <f>G17+S17</f>
        <v>2</v>
      </c>
      <c r="F17" s="21">
        <v>16</v>
      </c>
      <c r="G17" s="18">
        <v>1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>
        <v>18</v>
      </c>
      <c r="S17" s="29">
        <v>1</v>
      </c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>
        <v>18</v>
      </c>
      <c r="AG17" s="139">
        <v>1</v>
      </c>
      <c r="AH17" s="124"/>
      <c r="AI17" s="40"/>
      <c r="AJ17" s="124"/>
      <c r="AK17" s="40"/>
      <c r="AL17" s="39"/>
      <c r="AM17" s="137"/>
      <c r="AN17" s="120">
        <v>15</v>
      </c>
      <c r="AO17" s="137">
        <v>2</v>
      </c>
      <c r="AP17" s="120">
        <v>8</v>
      </c>
      <c r="AQ17" s="43">
        <v>1</v>
      </c>
      <c r="AR17" s="55">
        <v>7</v>
      </c>
      <c r="AS17" s="37">
        <v>1</v>
      </c>
      <c r="AT17" s="36"/>
      <c r="AU17" s="115"/>
    </row>
    <row r="18" spans="1:47" ht="13.15" customHeight="1">
      <c r="A18" s="12"/>
      <c r="B18" s="171"/>
      <c r="C18" s="15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40"/>
      <c r="AJ18" s="124"/>
      <c r="AK18" s="40"/>
      <c r="AL18" s="39"/>
      <c r="AM18" s="137"/>
      <c r="AN18" s="120"/>
      <c r="AO18" s="137"/>
      <c r="AP18" s="120"/>
      <c r="AQ18" s="43"/>
      <c r="AR18" s="77"/>
      <c r="AS18" s="37"/>
      <c r="AT18" s="65"/>
      <c r="AU18" s="115"/>
    </row>
    <row r="19" spans="1:47" ht="13.15" customHeight="1">
      <c r="A19" s="10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39"/>
      <c r="AH19" s="124"/>
      <c r="AI19" s="40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39"/>
      <c r="AH20" s="124"/>
      <c r="AI20" s="40"/>
      <c r="AJ20" s="124"/>
      <c r="AK20" s="40"/>
      <c r="AL20" s="39"/>
      <c r="AM20" s="137"/>
      <c r="AN20" s="120"/>
      <c r="AO20" s="137"/>
      <c r="AP20" s="120"/>
      <c r="AQ20" s="43"/>
      <c r="AR20" s="55"/>
      <c r="AS20" s="37"/>
      <c r="AT20" s="36"/>
      <c r="AU20" s="115"/>
    </row>
    <row r="21" spans="1:47" ht="13.15" customHeight="1">
      <c r="A21" s="10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4"/>
      <c r="AH21" s="124"/>
      <c r="AI21" s="39"/>
      <c r="AJ21" s="124"/>
      <c r="AK21" s="40"/>
      <c r="AL21" s="39"/>
      <c r="AM21" s="137"/>
      <c r="AN21" s="120"/>
      <c r="AO21" s="137"/>
      <c r="AP21" s="120"/>
      <c r="AQ21" s="43"/>
      <c r="AR21" s="55"/>
      <c r="AS21" s="37"/>
      <c r="AT21" s="36"/>
      <c r="AU21" s="115"/>
    </row>
    <row r="22" spans="1:47" ht="13.15" customHeight="1">
      <c r="A22" s="4"/>
      <c r="B22" s="171"/>
      <c r="C22" s="151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4"/>
      <c r="AH22" s="124"/>
      <c r="AI22" s="39"/>
      <c r="AJ22" s="124"/>
      <c r="AK22" s="40"/>
      <c r="AL22" s="64"/>
      <c r="AM22" s="89"/>
      <c r="AN22" s="89"/>
      <c r="AO22" s="137"/>
      <c r="AP22" s="89"/>
      <c r="AQ22" s="43"/>
      <c r="AR22" s="55"/>
      <c r="AS22" s="37"/>
      <c r="AT22" s="36"/>
      <c r="AU22" s="115"/>
    </row>
    <row r="23" spans="1:47" ht="13.15" customHeight="1">
      <c r="A23" s="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4"/>
      <c r="AH23" s="124"/>
      <c r="AI23" s="39"/>
      <c r="AJ23" s="124"/>
      <c r="AK23" s="40"/>
      <c r="AL23" s="39"/>
      <c r="AM23" s="120"/>
      <c r="AN23" s="120"/>
      <c r="AO23" s="120"/>
      <c r="AP23" s="120"/>
      <c r="AQ23" s="43"/>
      <c r="AR23" s="55"/>
      <c r="AS23" s="37"/>
      <c r="AT23" s="65"/>
      <c r="AU23" s="115"/>
    </row>
    <row r="24" spans="1:47" ht="13.15" customHeight="1">
      <c r="A24" s="4"/>
      <c r="B24" s="201"/>
      <c r="C24" s="151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39"/>
      <c r="AJ24" s="124"/>
      <c r="AK24" s="40"/>
      <c r="AL24" s="39"/>
      <c r="AM24" s="120"/>
      <c r="AN24" s="120"/>
      <c r="AO24" s="120"/>
      <c r="AP24" s="120"/>
      <c r="AQ24" s="43"/>
      <c r="AR24" s="78"/>
      <c r="AS24" s="37"/>
      <c r="AT24" s="38"/>
      <c r="AU24" s="116"/>
    </row>
    <row r="25" spans="1:47" ht="13.15" customHeight="1">
      <c r="A25" s="106"/>
      <c r="B25" s="110"/>
      <c r="C25" s="15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4"/>
      <c r="AH25" s="124"/>
      <c r="AI25" s="39"/>
      <c r="AJ25" s="124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106"/>
      <c r="B26" s="110"/>
      <c r="C26" s="15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39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36"/>
      <c r="AU26" s="115"/>
    </row>
    <row r="27" spans="1:47" ht="13.15" customHeight="1">
      <c r="A27" s="106"/>
      <c r="B27" s="11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5"/>
      <c r="AH27" s="125"/>
      <c r="AI27" s="64"/>
      <c r="AJ27" s="125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5"/>
    </row>
    <row r="28" spans="1:47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4"/>
      <c r="AH28" s="124"/>
      <c r="AI28" s="39"/>
      <c r="AJ28" s="124"/>
      <c r="AK28" s="40"/>
      <c r="AL28" s="39"/>
      <c r="AM28" s="120"/>
      <c r="AN28" s="120"/>
      <c r="AO28" s="120"/>
      <c r="AP28" s="120"/>
      <c r="AQ28" s="43"/>
      <c r="AR28" s="77"/>
      <c r="AS28" s="37"/>
      <c r="AT28" s="65"/>
      <c r="AU28" s="115"/>
    </row>
    <row r="29" spans="1:47" ht="13.15" customHeight="1">
      <c r="A29" s="106"/>
      <c r="B29" s="110"/>
      <c r="C29" s="151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4"/>
      <c r="AH29" s="124"/>
      <c r="AI29" s="39"/>
      <c r="AJ29" s="124"/>
      <c r="AK29" s="40"/>
      <c r="AL29" s="39"/>
      <c r="AM29" s="120"/>
      <c r="AN29" s="120"/>
      <c r="AO29" s="120"/>
      <c r="AP29" s="120"/>
      <c r="AQ29" s="43"/>
      <c r="AR29" s="77"/>
      <c r="AS29" s="37"/>
      <c r="AT29" s="65"/>
      <c r="AU29" s="117"/>
    </row>
    <row r="30" spans="1:47" ht="13.15" customHeight="1">
      <c r="A30" s="106"/>
      <c r="B30" s="110"/>
      <c r="C30" s="151"/>
      <c r="D30" s="66"/>
      <c r="E30" s="343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6"/>
      <c r="AH30" s="126"/>
      <c r="AI30" s="64"/>
      <c r="AJ30" s="126"/>
      <c r="AK30" s="42"/>
      <c r="AL30" s="72"/>
      <c r="AM30" s="121"/>
      <c r="AN30" s="121"/>
      <c r="AO30" s="121"/>
      <c r="AP30" s="121"/>
      <c r="AQ30" s="73"/>
      <c r="AR30" s="77"/>
      <c r="AS30" s="65"/>
      <c r="AT30" s="65"/>
      <c r="AU30" s="117"/>
    </row>
    <row r="31" spans="1:47" ht="13.15" customHeight="1">
      <c r="A31" s="106"/>
      <c r="B31" s="110"/>
      <c r="C31" s="151"/>
      <c r="D31" s="66"/>
      <c r="E31" s="343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4"/>
      <c r="AH31" s="124"/>
      <c r="AI31" s="39"/>
      <c r="AJ31" s="124"/>
      <c r="AK31" s="40"/>
      <c r="AL31" s="39"/>
      <c r="AM31" s="120"/>
      <c r="AN31" s="120"/>
      <c r="AO31" s="120"/>
      <c r="AP31" s="120"/>
      <c r="AQ31" s="43"/>
      <c r="AR31" s="77"/>
      <c r="AS31" s="65"/>
      <c r="AT31" s="65"/>
      <c r="AU31" s="117"/>
    </row>
    <row r="32" spans="1:47" ht="13.15" customHeight="1">
      <c r="A32" s="106"/>
      <c r="B32" s="110"/>
      <c r="C32" s="151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5"/>
      <c r="AH32" s="125"/>
      <c r="AI32" s="64"/>
      <c r="AJ32" s="125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17"/>
    </row>
    <row r="33" spans="1:47" ht="13.15" customHeight="1" thickBot="1">
      <c r="A33" s="106"/>
      <c r="B33" s="110"/>
      <c r="C33" s="151"/>
      <c r="D33" s="199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5"/>
      <c r="AH33" s="125"/>
      <c r="AI33" s="64"/>
      <c r="AJ33" s="125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17"/>
    </row>
    <row r="34" spans="1:47" ht="13.15" customHeight="1" thickBot="1">
      <c r="A34" s="107"/>
      <c r="B34" s="111"/>
      <c r="C34" s="152"/>
      <c r="D34" s="404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4"/>
      <c r="AF34" s="84"/>
      <c r="AG34" s="127"/>
      <c r="AH34" s="127"/>
      <c r="AI34" s="64"/>
      <c r="AJ34" s="127"/>
      <c r="AK34" s="157"/>
      <c r="AL34" s="85"/>
      <c r="AM34" s="91"/>
      <c r="AN34" s="91"/>
      <c r="AO34" s="91"/>
      <c r="AP34" s="91"/>
      <c r="AQ34" s="86"/>
      <c r="AR34" s="87"/>
      <c r="AS34" s="88"/>
      <c r="AT34" s="88"/>
      <c r="AU34" s="118"/>
    </row>
  </sheetData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4" sqref="A24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03"/>
      <c r="B1" s="304"/>
      <c r="C1" s="305"/>
      <c r="D1" s="307"/>
      <c r="E1" s="306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69"/>
      <c r="R1" s="569"/>
      <c r="S1" s="570"/>
      <c r="T1" s="564" t="s">
        <v>26</v>
      </c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4" t="s">
        <v>27</v>
      </c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70"/>
      <c r="AR1" s="576" t="s">
        <v>28</v>
      </c>
      <c r="AS1" s="577"/>
      <c r="AT1" s="577"/>
      <c r="AU1" s="578"/>
    </row>
    <row r="2" spans="1:47" s="6" customFormat="1" ht="13.15" customHeight="1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4" t="s">
        <v>7</v>
      </c>
      <c r="M2" s="314"/>
      <c r="N2" s="312" t="s">
        <v>7</v>
      </c>
      <c r="O2" s="312"/>
      <c r="P2" s="312" t="s">
        <v>7</v>
      </c>
      <c r="Q2" s="314"/>
      <c r="R2" s="314" t="s">
        <v>7</v>
      </c>
      <c r="S2" s="315"/>
      <c r="T2" s="316" t="s">
        <v>7</v>
      </c>
      <c r="U2" s="317"/>
      <c r="V2" s="318" t="s">
        <v>7</v>
      </c>
      <c r="W2" s="318"/>
      <c r="X2" s="318" t="s">
        <v>7</v>
      </c>
      <c r="Y2" s="318"/>
      <c r="Z2" s="318" t="s">
        <v>7</v>
      </c>
      <c r="AA2" s="318"/>
      <c r="AB2" s="318" t="s">
        <v>7</v>
      </c>
      <c r="AC2" s="318"/>
      <c r="AD2" s="318" t="s">
        <v>7</v>
      </c>
      <c r="AE2" s="319"/>
      <c r="AF2" s="320" t="s">
        <v>7</v>
      </c>
      <c r="AG2" s="321"/>
      <c r="AH2" s="321" t="s">
        <v>7</v>
      </c>
      <c r="AI2" s="321"/>
      <c r="AJ2" s="321" t="s">
        <v>7</v>
      </c>
      <c r="AK2" s="322"/>
      <c r="AL2" s="323" t="s">
        <v>7</v>
      </c>
      <c r="AM2" s="324"/>
      <c r="AN2" s="324" t="s">
        <v>7</v>
      </c>
      <c r="AO2" s="324"/>
      <c r="AP2" s="324" t="s">
        <v>7</v>
      </c>
      <c r="AQ2" s="325"/>
      <c r="AR2" s="326" t="s">
        <v>7</v>
      </c>
      <c r="AS2" s="327"/>
      <c r="AT2" s="328" t="s">
        <v>7</v>
      </c>
      <c r="AU2" s="329"/>
    </row>
    <row r="3" spans="1:47" ht="13.15" customHeight="1" thickBot="1">
      <c r="A3" s="250" t="s">
        <v>0</v>
      </c>
      <c r="B3" s="254" t="s">
        <v>9</v>
      </c>
      <c r="C3" s="254" t="s">
        <v>6</v>
      </c>
      <c r="D3" s="254" t="s">
        <v>6</v>
      </c>
      <c r="E3" s="254" t="s">
        <v>6</v>
      </c>
      <c r="F3" s="255" t="s">
        <v>14</v>
      </c>
      <c r="G3" s="256" t="s">
        <v>6</v>
      </c>
      <c r="H3" s="257" t="s">
        <v>15</v>
      </c>
      <c r="I3" s="258" t="s">
        <v>6</v>
      </c>
      <c r="J3" s="259" t="s">
        <v>22</v>
      </c>
      <c r="K3" s="260" t="s">
        <v>6</v>
      </c>
      <c r="L3" s="261" t="s">
        <v>16</v>
      </c>
      <c r="M3" s="260" t="s">
        <v>6</v>
      </c>
      <c r="N3" s="261" t="s">
        <v>18</v>
      </c>
      <c r="O3" s="260" t="s">
        <v>6</v>
      </c>
      <c r="P3" s="261" t="s">
        <v>19</v>
      </c>
      <c r="Q3" s="260" t="s">
        <v>6</v>
      </c>
      <c r="R3" s="261" t="s">
        <v>20</v>
      </c>
      <c r="S3" s="262" t="s">
        <v>6</v>
      </c>
      <c r="T3" s="263" t="s">
        <v>22</v>
      </c>
      <c r="U3" s="264" t="s">
        <v>6</v>
      </c>
      <c r="V3" s="265" t="s">
        <v>29</v>
      </c>
      <c r="W3" s="264" t="s">
        <v>6</v>
      </c>
      <c r="X3" s="265" t="s">
        <v>16</v>
      </c>
      <c r="Y3" s="264" t="s">
        <v>6</v>
      </c>
      <c r="Z3" s="265" t="s">
        <v>17</v>
      </c>
      <c r="AA3" s="264" t="s">
        <v>6</v>
      </c>
      <c r="AB3" s="265" t="s">
        <v>18</v>
      </c>
      <c r="AC3" s="264" t="s">
        <v>6</v>
      </c>
      <c r="AD3" s="265" t="s">
        <v>19</v>
      </c>
      <c r="AE3" s="266" t="s">
        <v>6</v>
      </c>
      <c r="AF3" s="267" t="s">
        <v>22</v>
      </c>
      <c r="AG3" s="268" t="s">
        <v>6</v>
      </c>
      <c r="AH3" s="269" t="s">
        <v>29</v>
      </c>
      <c r="AI3" s="270" t="s">
        <v>6</v>
      </c>
      <c r="AJ3" s="269" t="s">
        <v>16</v>
      </c>
      <c r="AK3" s="268" t="s">
        <v>6</v>
      </c>
      <c r="AL3" s="271" t="s">
        <v>17</v>
      </c>
      <c r="AM3" s="272" t="s">
        <v>6</v>
      </c>
      <c r="AN3" s="273" t="s">
        <v>18</v>
      </c>
      <c r="AO3" s="272" t="s">
        <v>6</v>
      </c>
      <c r="AP3" s="273" t="s">
        <v>19</v>
      </c>
      <c r="AQ3" s="274" t="s">
        <v>6</v>
      </c>
      <c r="AR3" s="275" t="s">
        <v>30</v>
      </c>
      <c r="AS3" s="276" t="s">
        <v>6</v>
      </c>
      <c r="AT3" s="277" t="s">
        <v>31</v>
      </c>
      <c r="AU3" s="278" t="s">
        <v>6</v>
      </c>
    </row>
    <row r="4" spans="1:47" ht="13.15" customHeight="1">
      <c r="A4" s="465" t="s">
        <v>66</v>
      </c>
      <c r="B4" s="380" t="s">
        <v>46</v>
      </c>
      <c r="C4" s="96">
        <f t="shared" ref="C4:C11" si="0">D4+E4</f>
        <v>124</v>
      </c>
      <c r="D4" s="105">
        <f>U4+Y4+K4+M4+O4+AK4+AG4</f>
        <v>99</v>
      </c>
      <c r="E4" s="244">
        <f>G4+AS4</f>
        <v>25</v>
      </c>
      <c r="F4" s="61">
        <v>2</v>
      </c>
      <c r="G4" s="60">
        <v>12</v>
      </c>
      <c r="H4" s="14">
        <v>1</v>
      </c>
      <c r="I4" s="15">
        <v>7</v>
      </c>
      <c r="J4" s="22">
        <v>2</v>
      </c>
      <c r="K4" s="23">
        <v>14</v>
      </c>
      <c r="L4" s="24">
        <v>2</v>
      </c>
      <c r="M4" s="23">
        <v>13</v>
      </c>
      <c r="N4" s="24">
        <v>2</v>
      </c>
      <c r="O4" s="23">
        <v>13</v>
      </c>
      <c r="P4" s="24">
        <v>1</v>
      </c>
      <c r="Q4" s="23">
        <v>10</v>
      </c>
      <c r="R4" s="24"/>
      <c r="S4" s="25"/>
      <c r="T4" s="44">
        <v>1</v>
      </c>
      <c r="U4" s="45">
        <v>16</v>
      </c>
      <c r="V4" s="46">
        <v>1</v>
      </c>
      <c r="W4" s="45">
        <v>7</v>
      </c>
      <c r="X4" s="46">
        <v>1</v>
      </c>
      <c r="Y4" s="45">
        <v>16</v>
      </c>
      <c r="Z4" s="46">
        <v>1</v>
      </c>
      <c r="AA4" s="45">
        <v>7</v>
      </c>
      <c r="AB4" s="46">
        <v>3</v>
      </c>
      <c r="AC4" s="45">
        <v>8</v>
      </c>
      <c r="AD4" s="46">
        <v>1</v>
      </c>
      <c r="AE4" s="45">
        <v>7</v>
      </c>
      <c r="AF4" s="56">
        <v>1</v>
      </c>
      <c r="AG4" s="138">
        <v>15</v>
      </c>
      <c r="AH4" s="123">
        <v>1</v>
      </c>
      <c r="AI4" s="138">
        <v>9</v>
      </c>
      <c r="AJ4" s="123">
        <v>2</v>
      </c>
      <c r="AK4" s="48">
        <v>12</v>
      </c>
      <c r="AL4" s="47">
        <v>1</v>
      </c>
      <c r="AM4" s="136">
        <v>7</v>
      </c>
      <c r="AN4" s="119">
        <v>2</v>
      </c>
      <c r="AO4" s="136">
        <v>12</v>
      </c>
      <c r="AP4" s="119">
        <v>1</v>
      </c>
      <c r="AQ4" s="49">
        <v>7</v>
      </c>
      <c r="AR4" s="54">
        <v>1</v>
      </c>
      <c r="AS4" s="50">
        <v>13</v>
      </c>
      <c r="AT4" s="51">
        <v>1</v>
      </c>
      <c r="AU4" s="114">
        <v>7</v>
      </c>
    </row>
    <row r="5" spans="1:47" ht="13.15" customHeight="1">
      <c r="A5" s="466" t="s">
        <v>71</v>
      </c>
      <c r="B5" s="98" t="s">
        <v>46</v>
      </c>
      <c r="C5" s="93">
        <f t="shared" si="0"/>
        <v>83</v>
      </c>
      <c r="D5" s="67">
        <f>AC5+Y5+Q5+K5+M5+U5+AI5</f>
        <v>70</v>
      </c>
      <c r="E5" s="241">
        <f>S5+AU5</f>
        <v>13</v>
      </c>
      <c r="F5" s="21">
        <v>5</v>
      </c>
      <c r="G5" s="18">
        <v>5</v>
      </c>
      <c r="H5" s="16">
        <v>1</v>
      </c>
      <c r="I5" s="17">
        <v>7</v>
      </c>
      <c r="J5" s="26">
        <v>3</v>
      </c>
      <c r="K5" s="27">
        <v>10</v>
      </c>
      <c r="L5" s="28">
        <v>3</v>
      </c>
      <c r="M5" s="27">
        <v>9</v>
      </c>
      <c r="N5" s="28">
        <v>4</v>
      </c>
      <c r="O5" s="27">
        <v>7</v>
      </c>
      <c r="P5" s="28">
        <v>1</v>
      </c>
      <c r="Q5" s="27">
        <v>10</v>
      </c>
      <c r="R5" s="28">
        <v>4</v>
      </c>
      <c r="S5" s="29">
        <v>6</v>
      </c>
      <c r="T5" s="30">
        <v>3</v>
      </c>
      <c r="U5" s="31">
        <v>8</v>
      </c>
      <c r="V5" s="32">
        <v>1</v>
      </c>
      <c r="W5" s="31">
        <v>7</v>
      </c>
      <c r="X5" s="32">
        <v>2</v>
      </c>
      <c r="Y5" s="31">
        <v>12</v>
      </c>
      <c r="Z5" s="32">
        <v>1</v>
      </c>
      <c r="AA5" s="31">
        <v>7</v>
      </c>
      <c r="AB5" s="32">
        <v>2</v>
      </c>
      <c r="AC5" s="31">
        <v>12</v>
      </c>
      <c r="AD5" s="32">
        <v>1</v>
      </c>
      <c r="AE5" s="31">
        <v>7</v>
      </c>
      <c r="AF5" s="41">
        <v>3</v>
      </c>
      <c r="AG5" s="139">
        <v>7</v>
      </c>
      <c r="AH5" s="124">
        <v>1</v>
      </c>
      <c r="AI5" s="139">
        <v>9</v>
      </c>
      <c r="AJ5" s="124">
        <v>3</v>
      </c>
      <c r="AK5" s="40">
        <v>8</v>
      </c>
      <c r="AL5" s="39">
        <v>1</v>
      </c>
      <c r="AM5" s="137">
        <v>7</v>
      </c>
      <c r="AN5" s="120">
        <v>3</v>
      </c>
      <c r="AO5" s="137">
        <v>8</v>
      </c>
      <c r="AP5" s="120">
        <v>1</v>
      </c>
      <c r="AQ5" s="43">
        <v>7</v>
      </c>
      <c r="AR5" s="55">
        <v>5</v>
      </c>
      <c r="AS5" s="37">
        <v>2</v>
      </c>
      <c r="AT5" s="36">
        <v>1</v>
      </c>
      <c r="AU5" s="115">
        <v>7</v>
      </c>
    </row>
    <row r="6" spans="1:47" ht="13.15" customHeight="1">
      <c r="A6" s="462" t="s">
        <v>65</v>
      </c>
      <c r="B6" s="98" t="s">
        <v>45</v>
      </c>
      <c r="C6" s="93">
        <f t="shared" si="0"/>
        <v>79</v>
      </c>
      <c r="D6" s="67">
        <f>AC6+O6+Y6+Q6+U6+AO6+AK6</f>
        <v>58</v>
      </c>
      <c r="E6" s="241">
        <f>AS6+S6</f>
        <v>21</v>
      </c>
      <c r="F6" s="21">
        <v>3</v>
      </c>
      <c r="G6" s="18">
        <v>8</v>
      </c>
      <c r="H6" s="16">
        <v>2</v>
      </c>
      <c r="I6" s="17">
        <v>4</v>
      </c>
      <c r="J6" s="26">
        <v>7</v>
      </c>
      <c r="K6" s="27">
        <v>5</v>
      </c>
      <c r="L6" s="28">
        <v>6</v>
      </c>
      <c r="M6" s="27">
        <v>5</v>
      </c>
      <c r="N6" s="28">
        <v>3</v>
      </c>
      <c r="O6" s="27">
        <v>9</v>
      </c>
      <c r="P6" s="28">
        <v>2</v>
      </c>
      <c r="Q6" s="27">
        <v>7</v>
      </c>
      <c r="R6" s="28">
        <v>2</v>
      </c>
      <c r="S6" s="29">
        <v>12</v>
      </c>
      <c r="T6" s="30">
        <v>4</v>
      </c>
      <c r="U6" s="31">
        <v>6</v>
      </c>
      <c r="V6" s="32">
        <v>3</v>
      </c>
      <c r="W6" s="31">
        <v>1</v>
      </c>
      <c r="X6" s="32">
        <v>3</v>
      </c>
      <c r="Y6" s="31">
        <v>8</v>
      </c>
      <c r="Z6" s="32">
        <v>2</v>
      </c>
      <c r="AA6" s="31">
        <v>4</v>
      </c>
      <c r="AB6" s="32">
        <v>1</v>
      </c>
      <c r="AC6" s="31">
        <v>16</v>
      </c>
      <c r="AD6" s="32">
        <v>2</v>
      </c>
      <c r="AE6" s="31">
        <v>4</v>
      </c>
      <c r="AF6" s="41">
        <v>4</v>
      </c>
      <c r="AG6" s="139">
        <v>5</v>
      </c>
      <c r="AH6" s="124">
        <v>4</v>
      </c>
      <c r="AI6" s="139">
        <v>1</v>
      </c>
      <c r="AJ6" s="124">
        <v>4</v>
      </c>
      <c r="AK6" s="40">
        <v>6</v>
      </c>
      <c r="AL6" s="39">
        <v>3</v>
      </c>
      <c r="AM6" s="137">
        <v>1</v>
      </c>
      <c r="AN6" s="120">
        <v>4</v>
      </c>
      <c r="AO6" s="137">
        <v>6</v>
      </c>
      <c r="AP6" s="120">
        <v>3</v>
      </c>
      <c r="AQ6" s="43">
        <v>1</v>
      </c>
      <c r="AR6" s="55">
        <v>2</v>
      </c>
      <c r="AS6" s="37">
        <v>9</v>
      </c>
      <c r="AT6" s="36">
        <v>3</v>
      </c>
      <c r="AU6" s="115">
        <v>1</v>
      </c>
    </row>
    <row r="7" spans="1:47" ht="13.15" customHeight="1">
      <c r="A7" s="461" t="s">
        <v>68</v>
      </c>
      <c r="B7" s="98" t="s">
        <v>46</v>
      </c>
      <c r="C7" s="93">
        <f t="shared" si="0"/>
        <v>66</v>
      </c>
      <c r="D7" s="67">
        <f>U7+K7+M7+Y7+O7+AC7+AG7</f>
        <v>54</v>
      </c>
      <c r="E7" s="241">
        <f>G7+S7</f>
        <v>12</v>
      </c>
      <c r="F7" s="21">
        <v>6</v>
      </c>
      <c r="G7" s="18">
        <v>4</v>
      </c>
      <c r="H7" s="16">
        <v>3</v>
      </c>
      <c r="I7" s="17">
        <v>1</v>
      </c>
      <c r="J7" s="26">
        <v>4</v>
      </c>
      <c r="K7" s="27">
        <v>8</v>
      </c>
      <c r="L7" s="28">
        <v>4</v>
      </c>
      <c r="M7" s="27">
        <v>7</v>
      </c>
      <c r="N7" s="28">
        <v>6</v>
      </c>
      <c r="O7" s="27">
        <v>5</v>
      </c>
      <c r="P7" s="28">
        <v>3</v>
      </c>
      <c r="Q7" s="27">
        <v>4</v>
      </c>
      <c r="R7" s="28">
        <v>3</v>
      </c>
      <c r="S7" s="29">
        <v>8</v>
      </c>
      <c r="T7" s="30">
        <v>2</v>
      </c>
      <c r="U7" s="31">
        <v>12</v>
      </c>
      <c r="V7" s="32">
        <v>2</v>
      </c>
      <c r="W7" s="31">
        <v>4</v>
      </c>
      <c r="X7" s="32">
        <v>4</v>
      </c>
      <c r="Y7" s="31">
        <v>6</v>
      </c>
      <c r="Z7" s="32">
        <v>3</v>
      </c>
      <c r="AA7" s="31">
        <v>1</v>
      </c>
      <c r="AB7" s="32">
        <v>5</v>
      </c>
      <c r="AC7" s="31">
        <v>5</v>
      </c>
      <c r="AD7" s="32">
        <v>3</v>
      </c>
      <c r="AE7" s="31">
        <v>1</v>
      </c>
      <c r="AF7" s="41">
        <v>2</v>
      </c>
      <c r="AG7" s="139">
        <v>11</v>
      </c>
      <c r="AH7" s="124">
        <v>3</v>
      </c>
      <c r="AI7" s="139">
        <v>3</v>
      </c>
      <c r="AJ7" s="124">
        <v>6</v>
      </c>
      <c r="AK7" s="40">
        <v>4</v>
      </c>
      <c r="AL7" s="39">
        <v>2</v>
      </c>
      <c r="AM7" s="137">
        <v>4</v>
      </c>
      <c r="AN7" s="120">
        <v>6</v>
      </c>
      <c r="AO7" s="137">
        <v>4</v>
      </c>
      <c r="AP7" s="120">
        <v>2</v>
      </c>
      <c r="AQ7" s="43">
        <v>4</v>
      </c>
      <c r="AR7" s="55">
        <v>4</v>
      </c>
      <c r="AS7" s="37">
        <v>3</v>
      </c>
      <c r="AT7" s="36">
        <v>2</v>
      </c>
      <c r="AU7" s="115">
        <v>4</v>
      </c>
    </row>
    <row r="8" spans="1:47" ht="13.15" customHeight="1" thickBot="1">
      <c r="A8" s="467" t="s">
        <v>67</v>
      </c>
      <c r="B8" s="98" t="s">
        <v>47</v>
      </c>
      <c r="C8" s="93">
        <f t="shared" si="0"/>
        <v>49</v>
      </c>
      <c r="D8" s="67">
        <f>K8+Q8+M8+O8+Y8+AA8+AC8</f>
        <v>39</v>
      </c>
      <c r="E8" s="241">
        <f>G8+I8</f>
        <v>10</v>
      </c>
      <c r="F8" s="21">
        <v>4</v>
      </c>
      <c r="G8" s="18">
        <v>6</v>
      </c>
      <c r="H8" s="16">
        <v>2</v>
      </c>
      <c r="I8" s="17">
        <v>4</v>
      </c>
      <c r="J8" s="26">
        <v>5</v>
      </c>
      <c r="K8" s="27">
        <v>7</v>
      </c>
      <c r="L8" s="28">
        <v>5</v>
      </c>
      <c r="M8" s="27">
        <v>6</v>
      </c>
      <c r="N8" s="28">
        <v>5</v>
      </c>
      <c r="O8" s="27">
        <v>6</v>
      </c>
      <c r="P8" s="28">
        <v>2</v>
      </c>
      <c r="Q8" s="27">
        <v>7</v>
      </c>
      <c r="R8" s="28">
        <v>6</v>
      </c>
      <c r="S8" s="29">
        <v>4</v>
      </c>
      <c r="T8" s="30">
        <v>7</v>
      </c>
      <c r="U8" s="31">
        <v>3</v>
      </c>
      <c r="V8" s="32">
        <v>3</v>
      </c>
      <c r="W8" s="31">
        <v>1</v>
      </c>
      <c r="X8" s="32">
        <v>5</v>
      </c>
      <c r="Y8" s="31">
        <v>5</v>
      </c>
      <c r="Z8" s="32">
        <v>2</v>
      </c>
      <c r="AA8" s="31">
        <v>4</v>
      </c>
      <c r="AB8" s="32">
        <v>6</v>
      </c>
      <c r="AC8" s="31">
        <v>4</v>
      </c>
      <c r="AD8" s="32">
        <v>2</v>
      </c>
      <c r="AE8" s="31">
        <v>4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463" t="s">
        <v>70</v>
      </c>
      <c r="B9" s="98" t="s">
        <v>46</v>
      </c>
      <c r="C9" s="93">
        <f t="shared" si="0"/>
        <v>44</v>
      </c>
      <c r="D9" s="67">
        <f>K9+AC9+U9+W9+Y9+AO9+AK9</f>
        <v>35</v>
      </c>
      <c r="E9" s="241">
        <f>AS9+AU9</f>
        <v>9</v>
      </c>
      <c r="F9" s="21">
        <v>8</v>
      </c>
      <c r="G9" s="18">
        <v>2</v>
      </c>
      <c r="H9" s="16">
        <v>3</v>
      </c>
      <c r="I9" s="17">
        <v>1</v>
      </c>
      <c r="J9" s="26">
        <v>6</v>
      </c>
      <c r="K9" s="27">
        <v>6</v>
      </c>
      <c r="L9" s="28">
        <v>8</v>
      </c>
      <c r="M9" s="27">
        <v>3</v>
      </c>
      <c r="N9" s="28">
        <v>8</v>
      </c>
      <c r="O9" s="27">
        <v>3</v>
      </c>
      <c r="P9" s="28">
        <v>3</v>
      </c>
      <c r="Q9" s="27">
        <v>4</v>
      </c>
      <c r="R9" s="28">
        <v>7</v>
      </c>
      <c r="S9" s="29">
        <v>3</v>
      </c>
      <c r="T9" s="30">
        <v>5</v>
      </c>
      <c r="U9" s="31">
        <v>5</v>
      </c>
      <c r="V9" s="32">
        <v>2</v>
      </c>
      <c r="W9" s="31">
        <v>4</v>
      </c>
      <c r="X9" s="32">
        <v>6</v>
      </c>
      <c r="Y9" s="31">
        <v>4</v>
      </c>
      <c r="Z9" s="32">
        <v>3</v>
      </c>
      <c r="AA9" s="31">
        <v>1</v>
      </c>
      <c r="AB9" s="32">
        <v>4</v>
      </c>
      <c r="AC9" s="31">
        <v>6</v>
      </c>
      <c r="AD9" s="32">
        <v>3</v>
      </c>
      <c r="AE9" s="31">
        <v>1</v>
      </c>
      <c r="AF9" s="41">
        <v>6</v>
      </c>
      <c r="AG9" s="139">
        <v>3</v>
      </c>
      <c r="AH9" s="124">
        <v>3</v>
      </c>
      <c r="AI9" s="139">
        <v>3</v>
      </c>
      <c r="AJ9" s="124">
        <v>5</v>
      </c>
      <c r="AK9" s="40">
        <v>5</v>
      </c>
      <c r="AL9" s="39">
        <v>2</v>
      </c>
      <c r="AM9" s="137">
        <v>4</v>
      </c>
      <c r="AN9" s="120">
        <v>5</v>
      </c>
      <c r="AO9" s="137">
        <v>5</v>
      </c>
      <c r="AP9" s="120">
        <v>2</v>
      </c>
      <c r="AQ9" s="43">
        <v>4</v>
      </c>
      <c r="AR9" s="55">
        <v>3</v>
      </c>
      <c r="AS9" s="37">
        <v>5</v>
      </c>
      <c r="AT9" s="36">
        <v>2</v>
      </c>
      <c r="AU9" s="115">
        <v>4</v>
      </c>
    </row>
    <row r="10" spans="1:47" ht="13.15" customHeight="1">
      <c r="A10" s="340" t="s">
        <v>69</v>
      </c>
      <c r="B10" s="98" t="s">
        <v>44</v>
      </c>
      <c r="C10" s="93">
        <f t="shared" si="0"/>
        <v>22</v>
      </c>
      <c r="D10" s="67">
        <f>K10+M10+O10+Q10</f>
        <v>14</v>
      </c>
      <c r="E10" s="241">
        <f>G10+S10</f>
        <v>8</v>
      </c>
      <c r="F10" s="21">
        <v>7</v>
      </c>
      <c r="G10" s="18">
        <v>3</v>
      </c>
      <c r="H10" s="16"/>
      <c r="I10" s="17"/>
      <c r="J10" s="26">
        <v>8</v>
      </c>
      <c r="K10" s="27">
        <v>4</v>
      </c>
      <c r="L10" s="28">
        <v>7</v>
      </c>
      <c r="M10" s="27">
        <v>4</v>
      </c>
      <c r="N10" s="28">
        <v>7</v>
      </c>
      <c r="O10" s="27">
        <v>4</v>
      </c>
      <c r="P10" s="28">
        <v>4</v>
      </c>
      <c r="Q10" s="27">
        <v>2</v>
      </c>
      <c r="R10" s="28">
        <v>5</v>
      </c>
      <c r="S10" s="29">
        <v>5</v>
      </c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 t="s">
        <v>33</v>
      </c>
      <c r="AE10" s="31" t="s">
        <v>33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10" t="s">
        <v>130</v>
      </c>
      <c r="B11" s="98" t="s">
        <v>41</v>
      </c>
      <c r="C11" s="93">
        <f t="shared" si="0"/>
        <v>9</v>
      </c>
      <c r="D11" s="67">
        <f>K11+M11+O11+U11+Y11+AC11+AG11</f>
        <v>7</v>
      </c>
      <c r="E11" s="241">
        <f>G11+S11</f>
        <v>2</v>
      </c>
      <c r="F11" s="21">
        <v>9</v>
      </c>
      <c r="G11" s="18">
        <v>1</v>
      </c>
      <c r="H11" s="16"/>
      <c r="I11" s="17"/>
      <c r="J11" s="26">
        <v>11</v>
      </c>
      <c r="K11" s="27">
        <v>1</v>
      </c>
      <c r="L11" s="28">
        <v>10</v>
      </c>
      <c r="M11" s="27">
        <v>1</v>
      </c>
      <c r="N11" s="28">
        <v>10</v>
      </c>
      <c r="O11" s="27">
        <v>1</v>
      </c>
      <c r="P11" s="28"/>
      <c r="Q11" s="27"/>
      <c r="R11" s="28">
        <v>9</v>
      </c>
      <c r="S11" s="29">
        <v>1</v>
      </c>
      <c r="T11" s="30">
        <v>9</v>
      </c>
      <c r="U11" s="31">
        <v>1</v>
      </c>
      <c r="V11" s="32"/>
      <c r="W11" s="31"/>
      <c r="X11" s="32">
        <v>9</v>
      </c>
      <c r="Y11" s="31">
        <v>1</v>
      </c>
      <c r="Z11" s="32"/>
      <c r="AA11" s="31"/>
      <c r="AB11" s="32">
        <v>9</v>
      </c>
      <c r="AC11" s="31">
        <v>1</v>
      </c>
      <c r="AD11" s="32"/>
      <c r="AE11" s="31"/>
      <c r="AF11" s="41">
        <v>8</v>
      </c>
      <c r="AG11" s="139">
        <v>1</v>
      </c>
      <c r="AH11" s="124"/>
      <c r="AI11" s="139"/>
      <c r="AJ11" s="124">
        <v>9</v>
      </c>
      <c r="AK11" s="40">
        <v>1</v>
      </c>
      <c r="AL11" s="39"/>
      <c r="AM11" s="137"/>
      <c r="AN11" s="120">
        <v>9</v>
      </c>
      <c r="AO11" s="137">
        <v>1</v>
      </c>
      <c r="AP11" s="120"/>
      <c r="AQ11" s="43"/>
      <c r="AR11" s="55"/>
      <c r="AS11" s="37"/>
      <c r="AT11" s="36"/>
      <c r="AU11" s="115"/>
    </row>
    <row r="12" spans="1:47" ht="13.15" customHeight="1">
      <c r="A12" s="12"/>
      <c r="B12" s="98"/>
      <c r="C12" s="93"/>
      <c r="D12" s="67"/>
      <c r="E12" s="241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166" t="s">
        <v>33</v>
      </c>
      <c r="B13" s="165"/>
      <c r="C13" s="93"/>
      <c r="D13" s="67"/>
      <c r="E13" s="241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10"/>
      <c r="B14" s="98"/>
      <c r="C14" s="9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10"/>
      <c r="B15" s="98"/>
      <c r="C15" s="9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/>
      <c r="B16" s="98"/>
      <c r="C16" s="9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77"/>
      <c r="AS16" s="37"/>
      <c r="AT16" s="65"/>
      <c r="AU16" s="115"/>
    </row>
    <row r="17" spans="1:47" ht="13.15" customHeight="1">
      <c r="A17" s="133"/>
      <c r="B17" s="98"/>
      <c r="C17" s="9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34"/>
      <c r="B18" s="98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</row>
    <row r="19" spans="1:47" ht="13.15" customHeight="1">
      <c r="A19" s="135"/>
      <c r="B19" s="98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34"/>
      <c r="B20" s="98"/>
      <c r="C20" s="9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</row>
    <row r="21" spans="1:47" ht="13.15" customHeight="1">
      <c r="A21" s="134"/>
      <c r="B21" s="98"/>
      <c r="C21" s="9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</row>
    <row r="22" spans="1:47" ht="13.15" customHeight="1">
      <c r="A22" s="12"/>
      <c r="B22" s="98"/>
      <c r="C22" s="93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</row>
    <row r="23" spans="1:47" ht="13.15" customHeight="1">
      <c r="A23" s="103"/>
      <c r="B23" s="98"/>
      <c r="C23" s="9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</row>
    <row r="24" spans="1:47" ht="13.15" customHeight="1">
      <c r="A24" s="75"/>
      <c r="B24" s="98"/>
      <c r="C24" s="9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</row>
    <row r="25" spans="1:47" ht="13.15" customHeight="1">
      <c r="A25" s="75"/>
      <c r="B25" s="98"/>
      <c r="C25" s="9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75"/>
      <c r="B26" s="98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</row>
    <row r="27" spans="1:47" ht="13.15" customHeight="1">
      <c r="A27" s="75"/>
      <c r="B27" s="98"/>
      <c r="C27" s="9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47" ht="13.15" customHeight="1">
      <c r="A28" s="75"/>
      <c r="B28" s="98"/>
      <c r="C28" s="9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47" ht="13.15" customHeight="1">
      <c r="A29" s="75"/>
      <c r="B29" s="98"/>
      <c r="C29" s="93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47" ht="13.15" customHeight="1">
      <c r="A30" s="4"/>
      <c r="B30" s="100"/>
      <c r="C30" s="93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47" ht="13.15" customHeight="1">
      <c r="A31" s="4"/>
      <c r="B31" s="100"/>
      <c r="C31" s="381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47" ht="13.15" customHeight="1" thickBot="1">
      <c r="A32" s="5"/>
      <c r="B32" s="101"/>
      <c r="C32" s="382"/>
      <c r="D32" s="199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255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1" sqref="A21"/>
    </sheetView>
  </sheetViews>
  <sheetFormatPr defaultRowHeight="12.75"/>
  <cols>
    <col min="1" max="1" width="19.425781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7.8554687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03"/>
      <c r="B1" s="304"/>
      <c r="C1" s="305"/>
      <c r="D1" s="306"/>
      <c r="E1" s="306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69"/>
      <c r="R1" s="569"/>
      <c r="S1" s="570"/>
      <c r="T1" s="564" t="s">
        <v>26</v>
      </c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4" t="s">
        <v>27</v>
      </c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70"/>
      <c r="AR1" s="576" t="s">
        <v>28</v>
      </c>
      <c r="AS1" s="577"/>
      <c r="AT1" s="577"/>
      <c r="AU1" s="578"/>
    </row>
    <row r="2" spans="1:63">
      <c r="A2" s="279"/>
      <c r="B2" s="279"/>
      <c r="C2" s="377" t="s">
        <v>8</v>
      </c>
      <c r="D2" s="281" t="s">
        <v>12</v>
      </c>
      <c r="E2" s="281" t="s">
        <v>13</v>
      </c>
      <c r="F2" s="282" t="s">
        <v>7</v>
      </c>
      <c r="G2" s="283"/>
      <c r="H2" s="283" t="s">
        <v>7</v>
      </c>
      <c r="I2" s="284"/>
      <c r="J2" s="285" t="s">
        <v>7</v>
      </c>
      <c r="K2" s="286"/>
      <c r="L2" s="287" t="s">
        <v>7</v>
      </c>
      <c r="M2" s="287"/>
      <c r="N2" s="285" t="s">
        <v>7</v>
      </c>
      <c r="O2" s="285"/>
      <c r="P2" s="285" t="s">
        <v>7</v>
      </c>
      <c r="Q2" s="287"/>
      <c r="R2" s="287" t="s">
        <v>7</v>
      </c>
      <c r="S2" s="288"/>
      <c r="T2" s="289" t="s">
        <v>7</v>
      </c>
      <c r="U2" s="290"/>
      <c r="V2" s="291" t="s">
        <v>7</v>
      </c>
      <c r="W2" s="291"/>
      <c r="X2" s="291" t="s">
        <v>7</v>
      </c>
      <c r="Y2" s="291"/>
      <c r="Z2" s="291" t="s">
        <v>7</v>
      </c>
      <c r="AA2" s="291"/>
      <c r="AB2" s="291" t="s">
        <v>7</v>
      </c>
      <c r="AC2" s="291"/>
      <c r="AD2" s="291" t="s">
        <v>7</v>
      </c>
      <c r="AE2" s="292"/>
      <c r="AF2" s="293" t="s">
        <v>7</v>
      </c>
      <c r="AG2" s="294"/>
      <c r="AH2" s="294" t="s">
        <v>7</v>
      </c>
      <c r="AI2" s="294"/>
      <c r="AJ2" s="294" t="s">
        <v>7</v>
      </c>
      <c r="AK2" s="295"/>
      <c r="AL2" s="296" t="s">
        <v>7</v>
      </c>
      <c r="AM2" s="297"/>
      <c r="AN2" s="297" t="s">
        <v>7</v>
      </c>
      <c r="AO2" s="297"/>
      <c r="AP2" s="297" t="s">
        <v>7</v>
      </c>
      <c r="AQ2" s="298"/>
      <c r="AR2" s="299" t="s">
        <v>7</v>
      </c>
      <c r="AS2" s="300"/>
      <c r="AT2" s="301" t="s">
        <v>7</v>
      </c>
      <c r="AU2" s="302"/>
    </row>
    <row r="3" spans="1:63" s="2" customFormat="1" ht="13.15" customHeight="1" thickBot="1">
      <c r="A3" s="250" t="s">
        <v>0</v>
      </c>
      <c r="B3" s="250" t="s">
        <v>9</v>
      </c>
      <c r="C3" s="378" t="s">
        <v>6</v>
      </c>
      <c r="D3" s="250" t="s">
        <v>6</v>
      </c>
      <c r="E3" s="254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21</v>
      </c>
      <c r="K3" s="260" t="s">
        <v>6</v>
      </c>
      <c r="L3" s="261" t="s">
        <v>1</v>
      </c>
      <c r="M3" s="260" t="s">
        <v>6</v>
      </c>
      <c r="N3" s="261" t="s">
        <v>4</v>
      </c>
      <c r="O3" s="260" t="s">
        <v>6</v>
      </c>
      <c r="P3" s="261" t="s">
        <v>5</v>
      </c>
      <c r="Q3" s="260" t="s">
        <v>6</v>
      </c>
      <c r="R3" s="261" t="s">
        <v>3</v>
      </c>
      <c r="S3" s="262" t="s">
        <v>6</v>
      </c>
      <c r="T3" s="263" t="s">
        <v>21</v>
      </c>
      <c r="U3" s="264" t="s">
        <v>6</v>
      </c>
      <c r="V3" s="265" t="s">
        <v>25</v>
      </c>
      <c r="W3" s="264" t="s">
        <v>6</v>
      </c>
      <c r="X3" s="265" t="s">
        <v>1</v>
      </c>
      <c r="Y3" s="264" t="s">
        <v>6</v>
      </c>
      <c r="Z3" s="265" t="s">
        <v>2</v>
      </c>
      <c r="AA3" s="264" t="s">
        <v>6</v>
      </c>
      <c r="AB3" s="265" t="s">
        <v>4</v>
      </c>
      <c r="AC3" s="264" t="s">
        <v>6</v>
      </c>
      <c r="AD3" s="265" t="s">
        <v>5</v>
      </c>
      <c r="AE3" s="266" t="s">
        <v>6</v>
      </c>
      <c r="AF3" s="267" t="s">
        <v>21</v>
      </c>
      <c r="AG3" s="268" t="s">
        <v>6</v>
      </c>
      <c r="AH3" s="269" t="s">
        <v>25</v>
      </c>
      <c r="AI3" s="270" t="s">
        <v>6</v>
      </c>
      <c r="AJ3" s="269" t="s">
        <v>1</v>
      </c>
      <c r="AK3" s="268" t="s">
        <v>6</v>
      </c>
      <c r="AL3" s="271" t="s">
        <v>2</v>
      </c>
      <c r="AM3" s="272" t="s">
        <v>6</v>
      </c>
      <c r="AN3" s="273" t="s">
        <v>4</v>
      </c>
      <c r="AO3" s="272" t="s">
        <v>6</v>
      </c>
      <c r="AP3" s="273" t="s">
        <v>5</v>
      </c>
      <c r="AQ3" s="274" t="s">
        <v>6</v>
      </c>
      <c r="AR3" s="275" t="s">
        <v>23</v>
      </c>
      <c r="AS3" s="276" t="s">
        <v>6</v>
      </c>
      <c r="AT3" s="277" t="s">
        <v>24</v>
      </c>
      <c r="AU3" s="278" t="s">
        <v>6</v>
      </c>
      <c r="AV3"/>
      <c r="AW3"/>
      <c r="AX3"/>
      <c r="AY3"/>
    </row>
    <row r="4" spans="1:63" ht="13.15" customHeight="1">
      <c r="A4" s="484" t="s">
        <v>131</v>
      </c>
      <c r="B4" s="97" t="s">
        <v>48</v>
      </c>
      <c r="C4" s="179">
        <f t="shared" ref="C4:C17" si="0">E4+D4</f>
        <v>211</v>
      </c>
      <c r="D4" s="105">
        <f>O4+Y4+AC4+AK4+AO4+M4+AQ4</f>
        <v>161</v>
      </c>
      <c r="E4" s="244">
        <f>G4+S4</f>
        <v>50</v>
      </c>
      <c r="F4" s="61">
        <v>1</v>
      </c>
      <c r="G4" s="60">
        <v>25</v>
      </c>
      <c r="H4" s="14">
        <v>5</v>
      </c>
      <c r="I4" s="15">
        <v>4</v>
      </c>
      <c r="J4" s="22">
        <v>5</v>
      </c>
      <c r="K4" s="23">
        <v>14</v>
      </c>
      <c r="L4" s="24">
        <v>2</v>
      </c>
      <c r="M4" s="23">
        <v>21</v>
      </c>
      <c r="N4" s="24">
        <v>1</v>
      </c>
      <c r="O4" s="23">
        <v>25</v>
      </c>
      <c r="P4" s="24">
        <v>4</v>
      </c>
      <c r="Q4" s="23">
        <v>7</v>
      </c>
      <c r="R4" s="24">
        <v>1</v>
      </c>
      <c r="S4" s="25">
        <v>25</v>
      </c>
      <c r="T4" s="44">
        <v>10</v>
      </c>
      <c r="U4" s="45">
        <v>9</v>
      </c>
      <c r="V4" s="46">
        <v>3</v>
      </c>
      <c r="W4" s="45">
        <v>8</v>
      </c>
      <c r="X4" s="46">
        <v>1</v>
      </c>
      <c r="Y4" s="45">
        <v>25</v>
      </c>
      <c r="Z4" s="46"/>
      <c r="AA4" s="45"/>
      <c r="AB4" s="46">
        <v>1</v>
      </c>
      <c r="AC4" s="45">
        <v>25</v>
      </c>
      <c r="AD4" s="46">
        <v>1</v>
      </c>
      <c r="AE4" s="45">
        <v>13</v>
      </c>
      <c r="AF4" s="56">
        <v>9</v>
      </c>
      <c r="AG4" s="138">
        <v>10</v>
      </c>
      <c r="AH4" s="123">
        <v>5</v>
      </c>
      <c r="AI4" s="138">
        <v>7</v>
      </c>
      <c r="AJ4" s="123">
        <v>1</v>
      </c>
      <c r="AK4" s="48">
        <v>25</v>
      </c>
      <c r="AL4" s="47">
        <v>4</v>
      </c>
      <c r="AM4" s="136">
        <v>8</v>
      </c>
      <c r="AN4" s="119">
        <v>1</v>
      </c>
      <c r="AO4" s="136">
        <v>25</v>
      </c>
      <c r="AP4" s="119">
        <v>1</v>
      </c>
      <c r="AQ4" s="49">
        <v>15</v>
      </c>
      <c r="AR4" s="54">
        <v>5</v>
      </c>
      <c r="AS4" s="50">
        <v>9</v>
      </c>
      <c r="AT4" s="51">
        <v>2</v>
      </c>
      <c r="AU4" s="114">
        <v>10</v>
      </c>
      <c r="AV4" s="3"/>
      <c r="AW4" s="3"/>
      <c r="AX4" s="3"/>
      <c r="AY4" s="3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3" ht="13.15" customHeight="1">
      <c r="A5" s="485" t="s">
        <v>57</v>
      </c>
      <c r="B5" s="98" t="s">
        <v>35</v>
      </c>
      <c r="C5" s="179">
        <f t="shared" si="0"/>
        <v>140</v>
      </c>
      <c r="D5" s="67">
        <f>AC5+Y5+U5+K5+AQ5+AG5+AO5</f>
        <v>113</v>
      </c>
      <c r="E5" s="241">
        <f>G5+S5</f>
        <v>27</v>
      </c>
      <c r="F5" s="21">
        <v>5</v>
      </c>
      <c r="G5" s="18">
        <v>14</v>
      </c>
      <c r="H5" s="16">
        <v>4</v>
      </c>
      <c r="I5" s="17">
        <v>5</v>
      </c>
      <c r="J5" s="26">
        <v>8</v>
      </c>
      <c r="K5" s="27">
        <v>11</v>
      </c>
      <c r="L5" s="28">
        <v>8</v>
      </c>
      <c r="M5" s="27">
        <v>11</v>
      </c>
      <c r="N5" s="28">
        <v>11</v>
      </c>
      <c r="O5" s="27">
        <v>8</v>
      </c>
      <c r="P5" s="28">
        <v>7</v>
      </c>
      <c r="Q5" s="27">
        <v>4</v>
      </c>
      <c r="R5" s="28">
        <v>6</v>
      </c>
      <c r="S5" s="29">
        <v>13</v>
      </c>
      <c r="T5" s="30">
        <v>7</v>
      </c>
      <c r="U5" s="31">
        <v>12</v>
      </c>
      <c r="V5" s="32">
        <v>6</v>
      </c>
      <c r="W5" s="31">
        <v>4</v>
      </c>
      <c r="X5" s="32">
        <v>2</v>
      </c>
      <c r="Y5" s="31">
        <v>21</v>
      </c>
      <c r="Z5" s="32">
        <v>3</v>
      </c>
      <c r="AA5" s="31">
        <v>5</v>
      </c>
      <c r="AB5" s="32">
        <v>2</v>
      </c>
      <c r="AC5" s="31">
        <v>21</v>
      </c>
      <c r="AD5" s="32">
        <v>5</v>
      </c>
      <c r="AE5" s="31">
        <v>4</v>
      </c>
      <c r="AF5" s="41">
        <v>4</v>
      </c>
      <c r="AG5" s="139">
        <v>15</v>
      </c>
      <c r="AH5" s="124">
        <v>6</v>
      </c>
      <c r="AI5" s="139">
        <v>6</v>
      </c>
      <c r="AJ5" s="124">
        <v>8</v>
      </c>
      <c r="AK5" s="40">
        <v>11</v>
      </c>
      <c r="AL5" s="39">
        <v>5</v>
      </c>
      <c r="AM5" s="137">
        <v>7</v>
      </c>
      <c r="AN5" s="120">
        <v>2</v>
      </c>
      <c r="AO5" s="137">
        <v>21</v>
      </c>
      <c r="AP5" s="120">
        <v>2</v>
      </c>
      <c r="AQ5" s="43">
        <v>12</v>
      </c>
      <c r="AR5" s="55">
        <v>9</v>
      </c>
      <c r="AS5" s="37">
        <v>5</v>
      </c>
      <c r="AT5" s="36">
        <v>3</v>
      </c>
      <c r="AU5" s="115">
        <v>7</v>
      </c>
      <c r="AV5" s="3"/>
      <c r="AW5" s="3"/>
      <c r="AX5" s="3"/>
      <c r="AY5" s="3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13.15" customHeight="1">
      <c r="A6" s="461" t="s">
        <v>58</v>
      </c>
      <c r="B6" s="99" t="s">
        <v>41</v>
      </c>
      <c r="C6" s="179">
        <f t="shared" si="0"/>
        <v>132</v>
      </c>
      <c r="D6" s="67">
        <f>Y6+W6+O6+U6+M6+K6+AK6</f>
        <v>98</v>
      </c>
      <c r="E6" s="241">
        <f>G6+S6</f>
        <v>34</v>
      </c>
      <c r="F6" s="21">
        <v>6</v>
      </c>
      <c r="G6" s="18">
        <v>13</v>
      </c>
      <c r="H6" s="16">
        <v>6</v>
      </c>
      <c r="I6" s="17">
        <v>3</v>
      </c>
      <c r="J6" s="26">
        <v>7</v>
      </c>
      <c r="K6" s="27">
        <v>12</v>
      </c>
      <c r="L6" s="28">
        <v>6</v>
      </c>
      <c r="M6" s="27">
        <v>13</v>
      </c>
      <c r="N6" s="28">
        <v>5</v>
      </c>
      <c r="O6" s="27">
        <v>14</v>
      </c>
      <c r="P6" s="28">
        <v>5</v>
      </c>
      <c r="Q6" s="27">
        <v>6</v>
      </c>
      <c r="R6" s="28">
        <v>2</v>
      </c>
      <c r="S6" s="29">
        <v>21</v>
      </c>
      <c r="T6" s="30">
        <v>6</v>
      </c>
      <c r="U6" s="31">
        <v>13</v>
      </c>
      <c r="V6" s="32">
        <v>1</v>
      </c>
      <c r="W6" s="31">
        <v>14</v>
      </c>
      <c r="X6" s="32">
        <v>4</v>
      </c>
      <c r="Y6" s="31">
        <v>15</v>
      </c>
      <c r="Z6" s="32">
        <v>2</v>
      </c>
      <c r="AA6" s="31">
        <v>8</v>
      </c>
      <c r="AB6" s="32">
        <v>10</v>
      </c>
      <c r="AC6" s="31">
        <v>9</v>
      </c>
      <c r="AD6" s="32">
        <v>3</v>
      </c>
      <c r="AE6" s="31">
        <v>7</v>
      </c>
      <c r="AF6" s="41">
        <v>7</v>
      </c>
      <c r="AG6" s="139">
        <v>12</v>
      </c>
      <c r="AH6" s="124">
        <v>3</v>
      </c>
      <c r="AI6" s="139">
        <v>10</v>
      </c>
      <c r="AJ6" s="124">
        <v>3</v>
      </c>
      <c r="AK6" s="40">
        <v>17</v>
      </c>
      <c r="AL6" s="39">
        <v>3</v>
      </c>
      <c r="AM6" s="137">
        <v>10</v>
      </c>
      <c r="AN6" s="120">
        <v>7</v>
      </c>
      <c r="AO6" s="137">
        <v>12</v>
      </c>
      <c r="AP6" s="120">
        <v>4</v>
      </c>
      <c r="AQ6" s="43">
        <v>7</v>
      </c>
      <c r="AR6" s="55"/>
      <c r="AS6" s="37"/>
      <c r="AT6" s="36"/>
      <c r="AU6" s="115"/>
      <c r="AV6" s="3"/>
      <c r="AW6" s="3"/>
      <c r="AX6" s="3"/>
      <c r="AY6" s="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3" ht="13.15" customHeight="1">
      <c r="A7" s="461" t="s">
        <v>132</v>
      </c>
      <c r="B7" s="98" t="s">
        <v>41</v>
      </c>
      <c r="C7" s="179">
        <f t="shared" si="0"/>
        <v>126</v>
      </c>
      <c r="D7" s="67">
        <f>K7+U7+W7+Y7+AM7+AI7+AG7</f>
        <v>110</v>
      </c>
      <c r="E7" s="241">
        <f>G7+S7</f>
        <v>16</v>
      </c>
      <c r="F7" s="21">
        <v>7</v>
      </c>
      <c r="G7" s="18">
        <v>12</v>
      </c>
      <c r="H7" s="16">
        <v>6</v>
      </c>
      <c r="I7" s="17">
        <v>3</v>
      </c>
      <c r="J7" s="26">
        <v>1</v>
      </c>
      <c r="K7" s="27">
        <v>25</v>
      </c>
      <c r="L7" s="28">
        <v>13</v>
      </c>
      <c r="M7" s="27">
        <v>6</v>
      </c>
      <c r="N7" s="28">
        <v>10</v>
      </c>
      <c r="O7" s="27">
        <v>9</v>
      </c>
      <c r="P7" s="28">
        <v>5</v>
      </c>
      <c r="Q7" s="27">
        <v>6</v>
      </c>
      <c r="R7" s="28">
        <v>15</v>
      </c>
      <c r="S7" s="29">
        <v>4</v>
      </c>
      <c r="T7" s="30">
        <v>1</v>
      </c>
      <c r="U7" s="31">
        <v>25</v>
      </c>
      <c r="V7" s="63">
        <v>1</v>
      </c>
      <c r="W7" s="31">
        <v>14</v>
      </c>
      <c r="X7" s="63">
        <v>10</v>
      </c>
      <c r="Y7" s="31">
        <v>9</v>
      </c>
      <c r="Z7" s="63">
        <v>2</v>
      </c>
      <c r="AA7" s="31">
        <v>8</v>
      </c>
      <c r="AB7" s="63">
        <v>12</v>
      </c>
      <c r="AC7" s="31">
        <v>7</v>
      </c>
      <c r="AD7" s="63">
        <v>3</v>
      </c>
      <c r="AE7" s="31">
        <v>7</v>
      </c>
      <c r="AF7" s="41">
        <v>3</v>
      </c>
      <c r="AG7" s="139">
        <v>17</v>
      </c>
      <c r="AH7" s="124">
        <v>3</v>
      </c>
      <c r="AI7" s="139">
        <v>10</v>
      </c>
      <c r="AJ7" s="124">
        <v>10</v>
      </c>
      <c r="AK7" s="40">
        <v>9</v>
      </c>
      <c r="AL7" s="39">
        <v>3</v>
      </c>
      <c r="AM7" s="137">
        <v>10</v>
      </c>
      <c r="AN7" s="120">
        <v>11</v>
      </c>
      <c r="AO7" s="137">
        <v>8</v>
      </c>
      <c r="AP7" s="120">
        <v>4</v>
      </c>
      <c r="AQ7" s="43">
        <v>7</v>
      </c>
      <c r="AR7" s="55"/>
      <c r="AS7" s="37"/>
      <c r="AT7" s="36"/>
      <c r="AU7" s="115"/>
      <c r="AV7" s="3"/>
      <c r="AW7" s="3"/>
      <c r="AX7" s="3"/>
      <c r="AY7" s="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3.15" customHeight="1" thickBot="1">
      <c r="A8" s="464" t="s">
        <v>129</v>
      </c>
      <c r="B8" s="98" t="s">
        <v>49</v>
      </c>
      <c r="C8" s="179">
        <f t="shared" si="0"/>
        <v>105</v>
      </c>
      <c r="D8" s="67">
        <f>K8+M8+U8+Y8+AK8+AI8+AG8</f>
        <v>94</v>
      </c>
      <c r="E8" s="241">
        <f>S8+I8</f>
        <v>11</v>
      </c>
      <c r="F8" s="21"/>
      <c r="G8" s="18"/>
      <c r="H8" s="16">
        <v>5</v>
      </c>
      <c r="I8" s="17">
        <v>4</v>
      </c>
      <c r="J8" s="26">
        <v>4</v>
      </c>
      <c r="K8" s="27">
        <v>15</v>
      </c>
      <c r="L8" s="28">
        <v>5</v>
      </c>
      <c r="M8" s="27">
        <v>14</v>
      </c>
      <c r="N8" s="28">
        <v>9</v>
      </c>
      <c r="O8" s="27">
        <v>10</v>
      </c>
      <c r="P8" s="28">
        <v>4</v>
      </c>
      <c r="Q8" s="27">
        <v>7</v>
      </c>
      <c r="R8" s="28">
        <v>12</v>
      </c>
      <c r="S8" s="29">
        <v>7</v>
      </c>
      <c r="T8" s="30">
        <v>5</v>
      </c>
      <c r="U8" s="31">
        <v>14</v>
      </c>
      <c r="V8" s="32"/>
      <c r="W8" s="31"/>
      <c r="X8" s="32">
        <v>7</v>
      </c>
      <c r="Y8" s="31">
        <v>12</v>
      </c>
      <c r="Z8" s="32" t="s">
        <v>33</v>
      </c>
      <c r="AA8" s="31" t="s">
        <v>33</v>
      </c>
      <c r="AB8" s="32">
        <v>13</v>
      </c>
      <c r="AC8" s="31">
        <v>6</v>
      </c>
      <c r="AD8" s="32"/>
      <c r="AE8" s="31"/>
      <c r="AF8" s="41">
        <v>6</v>
      </c>
      <c r="AG8" s="139">
        <v>13</v>
      </c>
      <c r="AH8" s="124">
        <v>2</v>
      </c>
      <c r="AI8" s="139">
        <v>13</v>
      </c>
      <c r="AJ8" s="124">
        <v>6</v>
      </c>
      <c r="AK8" s="40">
        <v>13</v>
      </c>
      <c r="AL8" s="39">
        <v>6</v>
      </c>
      <c r="AM8" s="137">
        <v>6</v>
      </c>
      <c r="AN8" s="120">
        <v>13</v>
      </c>
      <c r="AO8" s="137">
        <v>6</v>
      </c>
      <c r="AP8" s="120"/>
      <c r="AQ8" s="43"/>
      <c r="AR8" s="55">
        <v>10</v>
      </c>
      <c r="AS8" s="37">
        <v>4</v>
      </c>
      <c r="AT8" s="36">
        <v>4</v>
      </c>
      <c r="AU8" s="115">
        <v>2</v>
      </c>
      <c r="AV8" s="3"/>
      <c r="AW8" s="3"/>
      <c r="AX8" s="3"/>
      <c r="AY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3" ht="13.15" customHeight="1">
      <c r="A9" s="500" t="s">
        <v>59</v>
      </c>
      <c r="B9" s="98" t="s">
        <v>35</v>
      </c>
      <c r="C9" s="179">
        <f t="shared" si="0"/>
        <v>91</v>
      </c>
      <c r="D9" s="67">
        <f>M9+Y9+O9+AG9+AQ9+AO9+AK9</f>
        <v>73</v>
      </c>
      <c r="E9" s="241">
        <f>S9+AU9</f>
        <v>18</v>
      </c>
      <c r="F9" s="21"/>
      <c r="G9" s="18"/>
      <c r="H9" s="16">
        <v>4</v>
      </c>
      <c r="I9" s="17">
        <v>5</v>
      </c>
      <c r="J9" s="26">
        <v>15</v>
      </c>
      <c r="K9" s="27">
        <v>4</v>
      </c>
      <c r="L9" s="28">
        <v>9</v>
      </c>
      <c r="M9" s="27">
        <v>10</v>
      </c>
      <c r="N9" s="28">
        <v>12</v>
      </c>
      <c r="O9" s="27">
        <v>7</v>
      </c>
      <c r="P9" s="28">
        <v>7</v>
      </c>
      <c r="Q9" s="27">
        <v>4</v>
      </c>
      <c r="R9" s="28">
        <v>8</v>
      </c>
      <c r="S9" s="29">
        <v>11</v>
      </c>
      <c r="T9" s="30">
        <v>15</v>
      </c>
      <c r="U9" s="31">
        <v>4</v>
      </c>
      <c r="V9" s="32">
        <v>6</v>
      </c>
      <c r="W9" s="31">
        <v>4</v>
      </c>
      <c r="X9" s="32">
        <v>11</v>
      </c>
      <c r="Y9" s="31">
        <v>8</v>
      </c>
      <c r="Z9" s="32">
        <v>3</v>
      </c>
      <c r="AA9" s="31">
        <v>5</v>
      </c>
      <c r="AB9" s="32">
        <v>16</v>
      </c>
      <c r="AC9" s="31">
        <v>3</v>
      </c>
      <c r="AD9" s="32">
        <v>5</v>
      </c>
      <c r="AE9" s="31">
        <v>4</v>
      </c>
      <c r="AF9" s="41">
        <v>10</v>
      </c>
      <c r="AG9" s="139">
        <v>9</v>
      </c>
      <c r="AH9" s="124">
        <v>6</v>
      </c>
      <c r="AI9" s="139">
        <v>6</v>
      </c>
      <c r="AJ9" s="124">
        <v>5</v>
      </c>
      <c r="AK9" s="40">
        <v>14</v>
      </c>
      <c r="AL9" s="39">
        <v>5</v>
      </c>
      <c r="AM9" s="137">
        <v>7</v>
      </c>
      <c r="AN9" s="120">
        <v>6</v>
      </c>
      <c r="AO9" s="137">
        <v>13</v>
      </c>
      <c r="AP9" s="120">
        <v>2</v>
      </c>
      <c r="AQ9" s="43">
        <v>12</v>
      </c>
      <c r="AR9" s="55">
        <v>8</v>
      </c>
      <c r="AS9" s="37">
        <v>6</v>
      </c>
      <c r="AT9" s="36">
        <v>3</v>
      </c>
      <c r="AU9" s="115">
        <v>7</v>
      </c>
      <c r="AV9" s="3"/>
      <c r="AW9" s="3"/>
      <c r="AX9" s="3"/>
      <c r="AY9" s="3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3" ht="13.15" customHeight="1">
      <c r="A10" s="379" t="s">
        <v>61</v>
      </c>
      <c r="B10" s="98" t="s">
        <v>51</v>
      </c>
      <c r="C10" s="179">
        <f t="shared" si="0"/>
        <v>39</v>
      </c>
      <c r="D10" s="67">
        <f>M10+K10+O10+Y10+AM10+AI10+AK10</f>
        <v>33</v>
      </c>
      <c r="E10" s="241">
        <f>G10+S10</f>
        <v>6</v>
      </c>
      <c r="F10" s="21">
        <v>16</v>
      </c>
      <c r="G10" s="18">
        <v>3</v>
      </c>
      <c r="H10" s="16">
        <v>8</v>
      </c>
      <c r="I10" s="17">
        <v>1</v>
      </c>
      <c r="J10" s="26">
        <v>14</v>
      </c>
      <c r="K10" s="27">
        <v>5</v>
      </c>
      <c r="L10" s="28">
        <v>12</v>
      </c>
      <c r="M10" s="27">
        <v>7</v>
      </c>
      <c r="N10" s="28">
        <v>16</v>
      </c>
      <c r="O10" s="27">
        <v>3</v>
      </c>
      <c r="P10" s="28">
        <v>9</v>
      </c>
      <c r="Q10" s="27">
        <v>2</v>
      </c>
      <c r="R10" s="28">
        <v>16</v>
      </c>
      <c r="S10" s="29">
        <v>3</v>
      </c>
      <c r="T10" s="30"/>
      <c r="U10" s="31"/>
      <c r="V10" s="32">
        <v>8</v>
      </c>
      <c r="W10" s="31">
        <v>2</v>
      </c>
      <c r="X10" s="32">
        <v>16</v>
      </c>
      <c r="Y10" s="31">
        <v>3</v>
      </c>
      <c r="Z10" s="32">
        <v>5</v>
      </c>
      <c r="AA10" s="31">
        <v>2</v>
      </c>
      <c r="AB10" s="32">
        <v>18</v>
      </c>
      <c r="AC10" s="31">
        <v>1</v>
      </c>
      <c r="AD10" s="32">
        <v>8</v>
      </c>
      <c r="AE10" s="31">
        <v>1</v>
      </c>
      <c r="AF10" s="41"/>
      <c r="AG10" s="139"/>
      <c r="AH10" s="124">
        <v>8</v>
      </c>
      <c r="AI10" s="139">
        <v>4</v>
      </c>
      <c r="AJ10" s="124">
        <v>12</v>
      </c>
      <c r="AK10" s="40">
        <v>7</v>
      </c>
      <c r="AL10" s="39">
        <v>8</v>
      </c>
      <c r="AM10" s="137">
        <v>4</v>
      </c>
      <c r="AN10" s="120"/>
      <c r="AO10" s="137"/>
      <c r="AP10" s="120">
        <v>8</v>
      </c>
      <c r="AQ10" s="43">
        <v>3</v>
      </c>
      <c r="AR10" s="55">
        <v>13</v>
      </c>
      <c r="AS10" s="37">
        <v>1</v>
      </c>
      <c r="AT10" s="36">
        <v>5</v>
      </c>
      <c r="AU10" s="115">
        <v>1</v>
      </c>
      <c r="AV10" s="3"/>
      <c r="AW10" s="3"/>
      <c r="AX10" s="3"/>
      <c r="AY10" s="3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3" ht="13.15" customHeight="1">
      <c r="A11" s="340" t="s">
        <v>125</v>
      </c>
      <c r="B11" s="98" t="s">
        <v>56</v>
      </c>
      <c r="C11" s="179">
        <f t="shared" si="0"/>
        <v>37</v>
      </c>
      <c r="D11" s="67">
        <f>M11+K11+Y11+U11+AM11+AK11+AG11</f>
        <v>33</v>
      </c>
      <c r="E11" s="241">
        <f>G11+I11</f>
        <v>4</v>
      </c>
      <c r="F11" s="21">
        <v>15</v>
      </c>
      <c r="G11" s="18">
        <v>4</v>
      </c>
      <c r="H11" s="16"/>
      <c r="I11" s="17"/>
      <c r="J11" s="26">
        <v>13</v>
      </c>
      <c r="K11" s="27">
        <v>6</v>
      </c>
      <c r="L11" s="28">
        <v>10</v>
      </c>
      <c r="M11" s="27">
        <v>9</v>
      </c>
      <c r="N11" s="28"/>
      <c r="O11" s="27"/>
      <c r="P11" s="28"/>
      <c r="Q11" s="27"/>
      <c r="R11" s="28"/>
      <c r="S11" s="29"/>
      <c r="T11" s="30">
        <v>16</v>
      </c>
      <c r="U11" s="31">
        <v>3</v>
      </c>
      <c r="V11" s="32">
        <v>9</v>
      </c>
      <c r="W11" s="31">
        <v>1</v>
      </c>
      <c r="X11" s="32">
        <v>14</v>
      </c>
      <c r="Y11" s="31">
        <v>5</v>
      </c>
      <c r="Z11" s="32">
        <v>6</v>
      </c>
      <c r="AA11" s="31">
        <v>1</v>
      </c>
      <c r="AB11" s="32"/>
      <c r="AC11" s="31"/>
      <c r="AD11" s="32"/>
      <c r="AE11" s="31"/>
      <c r="AF11" s="41">
        <v>13</v>
      </c>
      <c r="AG11" s="139">
        <v>6</v>
      </c>
      <c r="AH11" s="124">
        <v>11</v>
      </c>
      <c r="AI11" s="139">
        <v>1</v>
      </c>
      <c r="AJ11" s="124">
        <v>17</v>
      </c>
      <c r="AK11" s="40">
        <v>2</v>
      </c>
      <c r="AL11" s="39">
        <v>10</v>
      </c>
      <c r="AM11" s="137">
        <v>2</v>
      </c>
      <c r="AN11" s="120"/>
      <c r="AO11" s="137"/>
      <c r="AP11" s="120">
        <v>9</v>
      </c>
      <c r="AQ11" s="43">
        <v>2</v>
      </c>
      <c r="AR11" s="55">
        <v>12</v>
      </c>
      <c r="AS11" s="37">
        <v>2</v>
      </c>
      <c r="AT11" s="36"/>
      <c r="AU11" s="115"/>
      <c r="AV11" s="3"/>
      <c r="AW11" s="3"/>
      <c r="AX11" s="3"/>
      <c r="AY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63" ht="13.15" customHeight="1">
      <c r="A12" s="341" t="s">
        <v>60</v>
      </c>
      <c r="B12" s="98" t="s">
        <v>42</v>
      </c>
      <c r="C12" s="179">
        <f t="shared" si="0"/>
        <v>35</v>
      </c>
      <c r="D12" s="67">
        <f>K12+M12+O12</f>
        <v>16</v>
      </c>
      <c r="E12" s="241">
        <f>G12+S12</f>
        <v>19</v>
      </c>
      <c r="F12" s="21">
        <v>9</v>
      </c>
      <c r="G12" s="18">
        <v>10</v>
      </c>
      <c r="H12" s="16">
        <v>7</v>
      </c>
      <c r="I12" s="17">
        <v>2</v>
      </c>
      <c r="J12" s="26">
        <v>9</v>
      </c>
      <c r="K12" s="27">
        <v>10</v>
      </c>
      <c r="L12" s="28">
        <v>15</v>
      </c>
      <c r="M12" s="27">
        <v>4</v>
      </c>
      <c r="N12" s="28">
        <v>17</v>
      </c>
      <c r="O12" s="27">
        <v>2</v>
      </c>
      <c r="P12" s="28"/>
      <c r="Q12" s="27"/>
      <c r="R12" s="28">
        <v>10</v>
      </c>
      <c r="S12" s="29">
        <v>9</v>
      </c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  <c r="AV12" s="3"/>
      <c r="AW12" s="3"/>
      <c r="AX12" s="3"/>
      <c r="AY12" s="3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</row>
    <row r="13" spans="1:63" ht="14.25" customHeight="1">
      <c r="A13" s="340" t="s">
        <v>63</v>
      </c>
      <c r="B13" s="98" t="s">
        <v>51</v>
      </c>
      <c r="C13" s="179">
        <f t="shared" si="0"/>
        <v>31</v>
      </c>
      <c r="D13" s="67">
        <f>K13+Q13+U13+AQ13+AM13+AI13+AG13</f>
        <v>29</v>
      </c>
      <c r="E13" s="241">
        <f>G13+I13</f>
        <v>2</v>
      </c>
      <c r="F13" s="21">
        <v>18</v>
      </c>
      <c r="G13" s="18">
        <v>1</v>
      </c>
      <c r="H13" s="16">
        <v>8</v>
      </c>
      <c r="I13" s="17">
        <v>1</v>
      </c>
      <c r="J13" s="26">
        <v>12</v>
      </c>
      <c r="K13" s="27">
        <v>7</v>
      </c>
      <c r="L13" s="28"/>
      <c r="M13" s="27"/>
      <c r="N13" s="28"/>
      <c r="O13" s="27"/>
      <c r="P13" s="28">
        <v>9</v>
      </c>
      <c r="Q13" s="27">
        <v>2</v>
      </c>
      <c r="R13" s="28"/>
      <c r="S13" s="29"/>
      <c r="T13" s="30">
        <v>17</v>
      </c>
      <c r="U13" s="31">
        <v>2</v>
      </c>
      <c r="V13" s="32">
        <v>8</v>
      </c>
      <c r="W13" s="31">
        <v>2</v>
      </c>
      <c r="X13" s="32"/>
      <c r="Y13" s="31"/>
      <c r="Z13" s="32">
        <v>5</v>
      </c>
      <c r="AA13" s="31">
        <v>2</v>
      </c>
      <c r="AB13" s="32"/>
      <c r="AC13" s="31"/>
      <c r="AD13" s="32">
        <v>8</v>
      </c>
      <c r="AE13" s="31">
        <v>1</v>
      </c>
      <c r="AF13" s="41">
        <v>12</v>
      </c>
      <c r="AG13" s="139">
        <v>7</v>
      </c>
      <c r="AH13" s="124">
        <v>8</v>
      </c>
      <c r="AI13" s="139">
        <v>4</v>
      </c>
      <c r="AJ13" s="124">
        <v>18</v>
      </c>
      <c r="AK13" s="40">
        <v>1</v>
      </c>
      <c r="AL13" s="39">
        <v>8</v>
      </c>
      <c r="AM13" s="137">
        <v>4</v>
      </c>
      <c r="AN13" s="120"/>
      <c r="AO13" s="137"/>
      <c r="AP13" s="120">
        <v>8</v>
      </c>
      <c r="AQ13" s="43">
        <v>3</v>
      </c>
      <c r="AR13" s="55"/>
      <c r="AS13" s="37"/>
      <c r="AT13" s="36">
        <v>5</v>
      </c>
      <c r="AU13" s="115">
        <v>1</v>
      </c>
      <c r="AV13" s="3"/>
      <c r="AW13" s="3"/>
      <c r="AX13" s="3"/>
      <c r="AY13" s="3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  <row r="14" spans="1:63" ht="13.15" customHeight="1">
      <c r="A14" s="344" t="s">
        <v>62</v>
      </c>
      <c r="B14" s="98" t="s">
        <v>39</v>
      </c>
      <c r="C14" s="179">
        <f t="shared" si="0"/>
        <v>17</v>
      </c>
      <c r="D14" s="67">
        <f>Q14+K14</f>
        <v>5</v>
      </c>
      <c r="E14" s="241">
        <f>G14+S14</f>
        <v>12</v>
      </c>
      <c r="F14" s="21">
        <v>13</v>
      </c>
      <c r="G14" s="18">
        <v>6</v>
      </c>
      <c r="H14" s="16">
        <v>7</v>
      </c>
      <c r="I14" s="17">
        <v>2</v>
      </c>
      <c r="J14" s="26">
        <v>17</v>
      </c>
      <c r="K14" s="27">
        <v>2</v>
      </c>
      <c r="L14" s="28"/>
      <c r="M14" s="27"/>
      <c r="N14" s="28"/>
      <c r="O14" s="27"/>
      <c r="P14" s="28">
        <v>8</v>
      </c>
      <c r="Q14" s="27">
        <v>3</v>
      </c>
      <c r="R14" s="28">
        <v>13</v>
      </c>
      <c r="S14" s="29">
        <v>6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77"/>
      <c r="AS14" s="37"/>
      <c r="AT14" s="36"/>
      <c r="AU14" s="115"/>
      <c r="AV14" s="3"/>
      <c r="AW14" s="3"/>
      <c r="AX14" s="3"/>
      <c r="AY14" s="3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</row>
    <row r="15" spans="1:63" ht="13.15" customHeight="1">
      <c r="A15" s="339" t="s">
        <v>64</v>
      </c>
      <c r="B15" s="99" t="s">
        <v>52</v>
      </c>
      <c r="C15" s="179">
        <f t="shared" si="0"/>
        <v>17</v>
      </c>
      <c r="D15" s="67">
        <f>Q15+O15+U15+AO15+AQ15+AM15+AI15</f>
        <v>13</v>
      </c>
      <c r="E15" s="241">
        <f>G15+S15</f>
        <v>4</v>
      </c>
      <c r="F15" s="21">
        <v>17</v>
      </c>
      <c r="G15" s="18">
        <v>2</v>
      </c>
      <c r="H15" s="16"/>
      <c r="I15" s="17"/>
      <c r="J15" s="26"/>
      <c r="K15" s="27"/>
      <c r="L15" s="28"/>
      <c r="M15" s="27"/>
      <c r="N15" s="28">
        <v>18</v>
      </c>
      <c r="O15" s="27">
        <v>1</v>
      </c>
      <c r="P15" s="28">
        <v>8</v>
      </c>
      <c r="Q15" s="27">
        <v>3</v>
      </c>
      <c r="R15" s="28">
        <v>17</v>
      </c>
      <c r="S15" s="29">
        <v>2</v>
      </c>
      <c r="T15" s="30">
        <v>18</v>
      </c>
      <c r="U15" s="31">
        <v>1</v>
      </c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>
        <v>18</v>
      </c>
      <c r="AG15" s="139">
        <v>1</v>
      </c>
      <c r="AH15" s="124">
        <v>11</v>
      </c>
      <c r="AI15" s="139">
        <v>1</v>
      </c>
      <c r="AJ15" s="124"/>
      <c r="AK15" s="40"/>
      <c r="AL15" s="39">
        <v>10</v>
      </c>
      <c r="AM15" s="137">
        <v>2</v>
      </c>
      <c r="AN15" s="120">
        <v>16</v>
      </c>
      <c r="AO15" s="137">
        <v>3</v>
      </c>
      <c r="AP15" s="120">
        <v>9</v>
      </c>
      <c r="AQ15" s="43">
        <v>2</v>
      </c>
      <c r="AR15" s="55">
        <v>11</v>
      </c>
      <c r="AS15" s="37">
        <v>3</v>
      </c>
      <c r="AT15" s="36"/>
      <c r="AU15" s="115"/>
      <c r="AV15" s="3"/>
      <c r="AW15" s="3"/>
      <c r="AX15" s="3"/>
      <c r="AY15" s="3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13.15" customHeight="1">
      <c r="A16" s="340" t="s">
        <v>223</v>
      </c>
      <c r="B16" s="98" t="s">
        <v>36</v>
      </c>
      <c r="C16" s="179">
        <f t="shared" si="0"/>
        <v>5</v>
      </c>
      <c r="D16" s="67">
        <f>Q16+AI16+AM16+AQ16</f>
        <v>5</v>
      </c>
      <c r="E16" s="241">
        <f>G16+I16</f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>
        <v>10</v>
      </c>
      <c r="Q16" s="27">
        <v>1</v>
      </c>
      <c r="R16" s="28"/>
      <c r="S16" s="29"/>
      <c r="T16" s="76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>
        <v>10</v>
      </c>
      <c r="AI16" s="139">
        <v>2</v>
      </c>
      <c r="AJ16" s="124"/>
      <c r="AK16" s="40"/>
      <c r="AL16" s="39">
        <v>11</v>
      </c>
      <c r="AM16" s="137">
        <v>1</v>
      </c>
      <c r="AN16" s="120"/>
      <c r="AO16" s="137"/>
      <c r="AP16" s="120">
        <v>10</v>
      </c>
      <c r="AQ16" s="43">
        <v>1</v>
      </c>
      <c r="AR16" s="55"/>
      <c r="AS16" s="37"/>
      <c r="AT16" s="65"/>
      <c r="AU16" s="115"/>
      <c r="AV16" s="3"/>
      <c r="AW16" s="3"/>
      <c r="AX16" s="3"/>
      <c r="AY16" s="3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1:63" ht="13.15" customHeight="1">
      <c r="A17" s="379" t="s">
        <v>256</v>
      </c>
      <c r="B17" s="99" t="s">
        <v>35</v>
      </c>
      <c r="C17" s="179">
        <f t="shared" si="0"/>
        <v>2</v>
      </c>
      <c r="D17" s="67">
        <f>W17+AA17</f>
        <v>2</v>
      </c>
      <c r="E17" s="241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>
        <v>9</v>
      </c>
      <c r="W17" s="31">
        <v>1</v>
      </c>
      <c r="X17" s="32" t="s">
        <v>33</v>
      </c>
      <c r="Y17" s="31"/>
      <c r="Z17" s="32">
        <v>6</v>
      </c>
      <c r="AA17" s="31">
        <v>1</v>
      </c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  <c r="AV17" s="3"/>
      <c r="AW17" s="3"/>
      <c r="AX17" s="3"/>
      <c r="AY17" s="3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63" ht="13.15" customHeight="1">
      <c r="A18" s="130"/>
      <c r="B18" s="98"/>
      <c r="C18" s="179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  <c r="AV18" s="3"/>
      <c r="AW18" s="3"/>
      <c r="AX18" s="3"/>
      <c r="AY18" s="3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</row>
    <row r="19" spans="1:63" ht="13.15" customHeight="1">
      <c r="A19" s="10"/>
      <c r="B19" s="100"/>
      <c r="C19" s="179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  <c r="AV19" s="3"/>
      <c r="AW19" s="3"/>
      <c r="AX19" s="3"/>
      <c r="AY19" s="3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3.15" customHeight="1">
      <c r="A20" s="10"/>
      <c r="B20" s="100"/>
      <c r="C20" s="179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  <c r="AV20" s="3"/>
      <c r="AW20" s="3"/>
      <c r="AX20" s="3"/>
      <c r="AY20" s="3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ht="13.15" customHeight="1">
      <c r="A21" s="10"/>
      <c r="B21" s="100"/>
      <c r="C21" s="179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  <c r="AV21" s="3"/>
      <c r="AW21" s="3"/>
      <c r="AX21" s="3"/>
      <c r="AY21" s="3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ht="13.15" customHeight="1">
      <c r="A22" s="10"/>
      <c r="B22" s="100"/>
      <c r="C22" s="179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  <c r="AV22" s="3"/>
      <c r="AW22" s="3"/>
      <c r="AX22" s="3"/>
      <c r="AY22" s="3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ht="13.15" customHeight="1">
      <c r="A23" s="10"/>
      <c r="B23" s="100"/>
      <c r="C23" s="179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  <c r="AV23" s="3"/>
      <c r="AW23" s="3"/>
      <c r="AX23" s="3"/>
      <c r="AY23" s="3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1:63" ht="13.15" customHeight="1">
      <c r="A24" s="10"/>
      <c r="B24" s="100"/>
      <c r="C24" s="179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  <c r="AV24" s="3"/>
      <c r="AW24" s="3"/>
      <c r="AX24" s="3"/>
      <c r="AY24" s="3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</row>
    <row r="25" spans="1:63" ht="13.15" customHeight="1">
      <c r="A25" s="10"/>
      <c r="B25" s="100"/>
      <c r="C25" s="179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  <c r="AV25" s="3"/>
      <c r="AW25" s="3"/>
      <c r="AX25" s="3"/>
      <c r="AY25" s="3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</row>
    <row r="26" spans="1:63" ht="13.15" customHeight="1">
      <c r="A26" s="10"/>
      <c r="B26" s="100"/>
      <c r="C26" s="179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  <c r="AV26" s="3"/>
      <c r="AW26" s="3"/>
      <c r="AX26" s="3"/>
      <c r="AY26" s="3"/>
    </row>
    <row r="27" spans="1:63" ht="13.15" customHeight="1">
      <c r="A27" s="10"/>
      <c r="B27" s="10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63" ht="13.15" customHeight="1">
      <c r="A28" s="10"/>
      <c r="B28" s="10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63" ht="13.15" customHeight="1">
      <c r="A29" s="10"/>
      <c r="B29" s="100"/>
      <c r="C29" s="15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63" ht="13.15" customHeight="1">
      <c r="A30" s="10"/>
      <c r="B30" s="100"/>
      <c r="C30" s="151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63" ht="13.15" customHeight="1">
      <c r="A31" s="10"/>
      <c r="B31" s="100"/>
      <c r="C31" s="151"/>
      <c r="D31" s="13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63" ht="13.15" customHeight="1" thickBot="1">
      <c r="A32" s="191"/>
      <c r="B32" s="101"/>
      <c r="C32" s="152"/>
      <c r="D32" s="112"/>
      <c r="E32" s="153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9" sqref="A39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7.7109375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7" s="3" customFormat="1" ht="13.5" thickBot="1">
      <c r="A1" s="304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70"/>
      <c r="R1" s="564" t="s">
        <v>26</v>
      </c>
      <c r="S1" s="569"/>
      <c r="T1" s="569"/>
      <c r="U1" s="569"/>
      <c r="V1" s="569"/>
      <c r="W1" s="569"/>
      <c r="X1" s="565"/>
      <c r="Y1" s="566"/>
      <c r="Z1" s="564" t="s">
        <v>27</v>
      </c>
      <c r="AA1" s="567"/>
      <c r="AB1" s="567"/>
      <c r="AC1" s="567"/>
      <c r="AD1" s="567"/>
      <c r="AE1" s="567"/>
      <c r="AF1" s="567"/>
      <c r="AG1" s="568"/>
      <c r="AH1" s="564" t="s">
        <v>28</v>
      </c>
      <c r="AI1" s="565"/>
      <c r="AJ1" s="565"/>
      <c r="AK1" s="566"/>
    </row>
    <row r="2" spans="1:37">
      <c r="A2" s="308"/>
      <c r="B2" s="332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2" t="s">
        <v>7</v>
      </c>
      <c r="M2" s="312"/>
      <c r="N2" s="312" t="s">
        <v>7</v>
      </c>
      <c r="O2" s="314"/>
      <c r="P2" s="314" t="s">
        <v>7</v>
      </c>
      <c r="Q2" s="315"/>
      <c r="R2" s="316" t="s">
        <v>7</v>
      </c>
      <c r="S2" s="317"/>
      <c r="T2" s="318" t="s">
        <v>7</v>
      </c>
      <c r="U2" s="318"/>
      <c r="V2" s="318" t="s">
        <v>7</v>
      </c>
      <c r="W2" s="318"/>
      <c r="X2" s="318" t="s">
        <v>7</v>
      </c>
      <c r="Y2" s="333"/>
      <c r="Z2" s="320" t="s">
        <v>7</v>
      </c>
      <c r="AA2" s="321"/>
      <c r="AB2" s="321" t="s">
        <v>7</v>
      </c>
      <c r="AC2" s="321"/>
      <c r="AD2" s="323" t="s">
        <v>7</v>
      </c>
      <c r="AE2" s="324"/>
      <c r="AF2" s="321" t="s">
        <v>7</v>
      </c>
      <c r="AG2" s="322"/>
      <c r="AH2" s="326" t="s">
        <v>7</v>
      </c>
      <c r="AI2" s="327"/>
      <c r="AJ2" s="328" t="s">
        <v>7</v>
      </c>
      <c r="AK2" s="329"/>
    </row>
    <row r="3" spans="1:37" s="2" customFormat="1" ht="13.15" customHeight="1" thickBot="1">
      <c r="A3" s="250" t="s">
        <v>0</v>
      </c>
      <c r="B3" s="331" t="s">
        <v>9</v>
      </c>
      <c r="C3" s="254" t="s">
        <v>6</v>
      </c>
      <c r="D3" s="254" t="s">
        <v>6</v>
      </c>
      <c r="E3" s="254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21</v>
      </c>
      <c r="K3" s="260" t="s">
        <v>6</v>
      </c>
      <c r="L3" s="261" t="s">
        <v>1</v>
      </c>
      <c r="M3" s="260" t="s">
        <v>6</v>
      </c>
      <c r="N3" s="261" t="s">
        <v>2</v>
      </c>
      <c r="O3" s="260" t="s">
        <v>6</v>
      </c>
      <c r="P3" s="261" t="s">
        <v>3</v>
      </c>
      <c r="Q3" s="262" t="s">
        <v>6</v>
      </c>
      <c r="R3" s="263" t="s">
        <v>21</v>
      </c>
      <c r="S3" s="264" t="s">
        <v>6</v>
      </c>
      <c r="T3" s="265" t="s">
        <v>25</v>
      </c>
      <c r="U3" s="264" t="s">
        <v>6</v>
      </c>
      <c r="V3" s="265" t="s">
        <v>1</v>
      </c>
      <c r="W3" s="264" t="s">
        <v>6</v>
      </c>
      <c r="X3" s="265" t="s">
        <v>2</v>
      </c>
      <c r="Y3" s="334" t="s">
        <v>6</v>
      </c>
      <c r="Z3" s="267" t="s">
        <v>21</v>
      </c>
      <c r="AA3" s="268" t="s">
        <v>6</v>
      </c>
      <c r="AB3" s="269" t="s">
        <v>25</v>
      </c>
      <c r="AC3" s="268" t="s">
        <v>6</v>
      </c>
      <c r="AD3" s="271" t="s">
        <v>1</v>
      </c>
      <c r="AE3" s="272" t="s">
        <v>6</v>
      </c>
      <c r="AF3" s="269" t="s">
        <v>2</v>
      </c>
      <c r="AG3" s="268" t="s">
        <v>6</v>
      </c>
      <c r="AH3" s="495" t="s">
        <v>23</v>
      </c>
      <c r="AI3" s="496" t="s">
        <v>6</v>
      </c>
      <c r="AJ3" s="497" t="s">
        <v>24</v>
      </c>
      <c r="AK3" s="498" t="s">
        <v>6</v>
      </c>
    </row>
    <row r="4" spans="1:37" ht="13.15" customHeight="1">
      <c r="A4" s="481" t="s">
        <v>288</v>
      </c>
      <c r="B4" s="455" t="s">
        <v>41</v>
      </c>
      <c r="C4" s="200">
        <f t="shared" ref="C4:C34" si="0">E4+D4</f>
        <v>150</v>
      </c>
      <c r="D4" s="102">
        <f>K4+M4+S4+W4</f>
        <v>100</v>
      </c>
      <c r="E4" s="241">
        <f>AI4+Q4</f>
        <v>50</v>
      </c>
      <c r="F4" s="346">
        <v>3</v>
      </c>
      <c r="G4" s="347">
        <v>17</v>
      </c>
      <c r="H4" s="348">
        <v>1</v>
      </c>
      <c r="I4" s="456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359">
        <v>1</v>
      </c>
      <c r="S4" s="360">
        <v>25</v>
      </c>
      <c r="T4" s="361">
        <v>1</v>
      </c>
      <c r="U4" s="362">
        <v>16</v>
      </c>
      <c r="V4" s="361">
        <v>1</v>
      </c>
      <c r="W4" s="362">
        <v>25</v>
      </c>
      <c r="X4" s="361">
        <v>1</v>
      </c>
      <c r="Y4" s="366">
        <v>16</v>
      </c>
      <c r="Z4" s="123" t="s">
        <v>272</v>
      </c>
      <c r="AA4" s="234">
        <v>25</v>
      </c>
      <c r="AB4" s="123" t="s">
        <v>272</v>
      </c>
      <c r="AC4" s="234">
        <v>16</v>
      </c>
      <c r="AD4" s="47" t="s">
        <v>272</v>
      </c>
      <c r="AE4" s="137">
        <v>25</v>
      </c>
      <c r="AF4" s="47" t="s">
        <v>272</v>
      </c>
      <c r="AG4" s="137">
        <v>16</v>
      </c>
      <c r="AH4" s="494">
        <v>1</v>
      </c>
      <c r="AI4" s="414">
        <v>25</v>
      </c>
      <c r="AJ4" s="415">
        <v>1</v>
      </c>
      <c r="AK4" s="416">
        <v>16</v>
      </c>
    </row>
    <row r="5" spans="1:37" ht="13.15" customHeight="1">
      <c r="A5" s="461" t="s">
        <v>181</v>
      </c>
      <c r="B5" s="384" t="s">
        <v>42</v>
      </c>
      <c r="C5" s="13">
        <f t="shared" si="0"/>
        <v>138</v>
      </c>
      <c r="D5" s="102">
        <f>K5+M5+AE5+AA5</f>
        <v>92</v>
      </c>
      <c r="E5" s="241">
        <f>G5+Q5</f>
        <v>46</v>
      </c>
      <c r="F5" s="182">
        <v>1</v>
      </c>
      <c r="G5" s="18">
        <v>25</v>
      </c>
      <c r="H5" s="16">
        <v>3</v>
      </c>
      <c r="I5" s="222">
        <v>10</v>
      </c>
      <c r="J5" s="26">
        <v>2</v>
      </c>
      <c r="K5" s="27">
        <v>21</v>
      </c>
      <c r="L5" s="28">
        <v>2</v>
      </c>
      <c r="M5" s="27">
        <v>21</v>
      </c>
      <c r="N5" s="28">
        <v>2</v>
      </c>
      <c r="O5" s="27">
        <v>13</v>
      </c>
      <c r="P5" s="28">
        <v>2</v>
      </c>
      <c r="Q5" s="29">
        <v>21</v>
      </c>
      <c r="R5" s="363">
        <v>2</v>
      </c>
      <c r="S5" s="357">
        <v>21</v>
      </c>
      <c r="T5" s="358">
        <v>2</v>
      </c>
      <c r="U5" s="356">
        <v>13</v>
      </c>
      <c r="V5" s="358">
        <v>2</v>
      </c>
      <c r="W5" s="356">
        <v>21</v>
      </c>
      <c r="X5" s="358">
        <v>3</v>
      </c>
      <c r="Y5" s="367">
        <v>10</v>
      </c>
      <c r="Z5" s="124">
        <v>1</v>
      </c>
      <c r="AA5" s="235">
        <v>25</v>
      </c>
      <c r="AB5" s="124">
        <v>1</v>
      </c>
      <c r="AC5" s="235">
        <v>16</v>
      </c>
      <c r="AD5" s="39">
        <v>1</v>
      </c>
      <c r="AE5" s="137">
        <v>25</v>
      </c>
      <c r="AF5" s="39">
        <v>1</v>
      </c>
      <c r="AG5" s="137">
        <v>16</v>
      </c>
      <c r="AH5" s="146">
        <v>2</v>
      </c>
      <c r="AI5" s="37">
        <v>21</v>
      </c>
      <c r="AJ5" s="36">
        <v>2</v>
      </c>
      <c r="AK5" s="115">
        <v>13</v>
      </c>
    </row>
    <row r="6" spans="1:37" ht="13.15" customHeight="1">
      <c r="A6" s="462" t="s">
        <v>221</v>
      </c>
      <c r="B6" s="384" t="s">
        <v>34</v>
      </c>
      <c r="C6" s="13">
        <f t="shared" si="0"/>
        <v>114</v>
      </c>
      <c r="D6" s="102">
        <f>K6+M6+AE6+AA6</f>
        <v>76</v>
      </c>
      <c r="E6" s="241">
        <f>G6+Q6</f>
        <v>38</v>
      </c>
      <c r="F6" s="182">
        <v>2</v>
      </c>
      <c r="G6" s="18">
        <v>21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3</v>
      </c>
      <c r="O6" s="27">
        <v>10</v>
      </c>
      <c r="P6" s="28">
        <v>3</v>
      </c>
      <c r="Q6" s="29">
        <v>17</v>
      </c>
      <c r="R6" s="363">
        <v>3</v>
      </c>
      <c r="S6" s="357">
        <v>17</v>
      </c>
      <c r="T6" s="358">
        <v>3</v>
      </c>
      <c r="U6" s="356">
        <v>10</v>
      </c>
      <c r="V6" s="358">
        <v>3</v>
      </c>
      <c r="W6" s="356">
        <v>17</v>
      </c>
      <c r="X6" s="358">
        <v>2</v>
      </c>
      <c r="Y6" s="367">
        <v>13</v>
      </c>
      <c r="Z6" s="124">
        <v>2</v>
      </c>
      <c r="AA6" s="235">
        <v>21</v>
      </c>
      <c r="AB6" s="124">
        <v>2</v>
      </c>
      <c r="AC6" s="235">
        <v>13</v>
      </c>
      <c r="AD6" s="39">
        <v>2</v>
      </c>
      <c r="AE6" s="137">
        <v>21</v>
      </c>
      <c r="AF6" s="39">
        <v>2</v>
      </c>
      <c r="AG6" s="137">
        <v>13</v>
      </c>
      <c r="AH6" s="146">
        <v>4</v>
      </c>
      <c r="AI6" s="37">
        <v>15</v>
      </c>
      <c r="AJ6" s="36">
        <v>3</v>
      </c>
      <c r="AK6" s="115">
        <v>10</v>
      </c>
    </row>
    <row r="7" spans="1:37" ht="13.15" customHeight="1">
      <c r="A7" s="460" t="s">
        <v>202</v>
      </c>
      <c r="B7" s="389" t="s">
        <v>41</v>
      </c>
      <c r="C7" s="13">
        <f t="shared" si="0"/>
        <v>98</v>
      </c>
      <c r="D7" s="102">
        <f>O7+AG7+AC7+AE7</f>
        <v>65</v>
      </c>
      <c r="E7" s="241">
        <f>AI7+I7</f>
        <v>33</v>
      </c>
      <c r="F7" s="193">
        <v>4</v>
      </c>
      <c r="G7" s="195">
        <v>15</v>
      </c>
      <c r="H7" s="16">
        <v>1</v>
      </c>
      <c r="I7" s="17">
        <v>16</v>
      </c>
      <c r="J7" s="194">
        <v>7</v>
      </c>
      <c r="K7" s="187">
        <v>12</v>
      </c>
      <c r="L7" s="185">
        <v>6</v>
      </c>
      <c r="M7" s="187">
        <v>13</v>
      </c>
      <c r="N7" s="185">
        <v>1</v>
      </c>
      <c r="O7" s="187">
        <v>16</v>
      </c>
      <c r="P7" s="185">
        <v>4</v>
      </c>
      <c r="Q7" s="196">
        <v>15</v>
      </c>
      <c r="R7" s="363">
        <v>6</v>
      </c>
      <c r="S7" s="357">
        <v>13</v>
      </c>
      <c r="T7" s="358">
        <v>3</v>
      </c>
      <c r="U7" s="356">
        <v>10</v>
      </c>
      <c r="V7" s="358">
        <v>9</v>
      </c>
      <c r="W7" s="356">
        <v>10</v>
      </c>
      <c r="X7" s="358"/>
      <c r="Y7" s="367"/>
      <c r="Z7" s="124">
        <v>5</v>
      </c>
      <c r="AA7" s="235">
        <v>14</v>
      </c>
      <c r="AB7" s="124" t="s">
        <v>272</v>
      </c>
      <c r="AC7" s="235">
        <v>16</v>
      </c>
      <c r="AD7" s="39">
        <v>3</v>
      </c>
      <c r="AE7" s="137">
        <v>17</v>
      </c>
      <c r="AF7" s="39" t="s">
        <v>272</v>
      </c>
      <c r="AG7" s="137">
        <v>16</v>
      </c>
      <c r="AH7" s="146">
        <v>3</v>
      </c>
      <c r="AI7" s="37">
        <v>17</v>
      </c>
      <c r="AJ7" s="36">
        <v>1</v>
      </c>
      <c r="AK7" s="115">
        <v>16</v>
      </c>
    </row>
    <row r="8" spans="1:37" ht="13.15" customHeight="1">
      <c r="A8" s="460" t="s">
        <v>213</v>
      </c>
      <c r="B8" s="389" t="s">
        <v>183</v>
      </c>
      <c r="C8" s="13">
        <f t="shared" si="0"/>
        <v>88</v>
      </c>
      <c r="D8" s="102">
        <f>M8+S8+W8+AA8</f>
        <v>61</v>
      </c>
      <c r="E8" s="241">
        <f>Q8+AI8</f>
        <v>27</v>
      </c>
      <c r="F8" s="193">
        <v>17</v>
      </c>
      <c r="G8" s="195">
        <v>2</v>
      </c>
      <c r="H8" s="181">
        <v>4</v>
      </c>
      <c r="I8" s="17">
        <v>8</v>
      </c>
      <c r="J8" s="26">
        <v>5</v>
      </c>
      <c r="K8" s="27">
        <v>14</v>
      </c>
      <c r="L8" s="28">
        <v>4</v>
      </c>
      <c r="M8" s="27">
        <v>15</v>
      </c>
      <c r="N8" s="28">
        <v>5</v>
      </c>
      <c r="O8" s="27">
        <v>7</v>
      </c>
      <c r="P8" s="28">
        <v>6</v>
      </c>
      <c r="Q8" s="29">
        <v>13</v>
      </c>
      <c r="R8" s="363">
        <v>4</v>
      </c>
      <c r="S8" s="357">
        <v>15</v>
      </c>
      <c r="T8" s="358">
        <v>5</v>
      </c>
      <c r="U8" s="356">
        <v>7</v>
      </c>
      <c r="V8" s="358">
        <v>5</v>
      </c>
      <c r="W8" s="356">
        <v>14</v>
      </c>
      <c r="X8" s="358">
        <v>4</v>
      </c>
      <c r="Y8" s="367">
        <v>8</v>
      </c>
      <c r="Z8" s="124">
        <v>3</v>
      </c>
      <c r="AA8" s="235">
        <v>17</v>
      </c>
      <c r="AB8" s="124">
        <v>3</v>
      </c>
      <c r="AC8" s="235">
        <v>10</v>
      </c>
      <c r="AD8" s="39">
        <v>6</v>
      </c>
      <c r="AE8" s="137">
        <v>13</v>
      </c>
      <c r="AF8" s="39">
        <v>3</v>
      </c>
      <c r="AG8" s="137">
        <v>10</v>
      </c>
      <c r="AH8" s="146">
        <v>5</v>
      </c>
      <c r="AI8" s="37">
        <v>14</v>
      </c>
      <c r="AJ8" s="36">
        <v>4</v>
      </c>
      <c r="AK8" s="115">
        <v>8</v>
      </c>
    </row>
    <row r="9" spans="1:37" ht="13.15" customHeight="1">
      <c r="A9" s="462" t="s">
        <v>205</v>
      </c>
      <c r="B9" s="385" t="s">
        <v>48</v>
      </c>
      <c r="C9" s="13">
        <f t="shared" si="0"/>
        <v>84</v>
      </c>
      <c r="D9" s="102">
        <f>K9+W9+M9+AA9</f>
        <v>59</v>
      </c>
      <c r="E9" s="241">
        <f>G9+I9</f>
        <v>25</v>
      </c>
      <c r="F9" s="182">
        <v>7</v>
      </c>
      <c r="G9" s="18">
        <v>12</v>
      </c>
      <c r="H9" s="16">
        <v>2</v>
      </c>
      <c r="I9" s="17">
        <v>13</v>
      </c>
      <c r="J9" s="26">
        <v>4</v>
      </c>
      <c r="K9" s="27">
        <v>15</v>
      </c>
      <c r="L9" s="28">
        <v>5</v>
      </c>
      <c r="M9" s="27">
        <v>14</v>
      </c>
      <c r="N9" s="28">
        <v>3</v>
      </c>
      <c r="O9" s="27">
        <v>10</v>
      </c>
      <c r="P9" s="28">
        <v>8</v>
      </c>
      <c r="Q9" s="29">
        <v>11</v>
      </c>
      <c r="R9" s="363">
        <v>5</v>
      </c>
      <c r="S9" s="357">
        <v>14</v>
      </c>
      <c r="T9" s="358"/>
      <c r="U9" s="356"/>
      <c r="V9" s="358">
        <v>4</v>
      </c>
      <c r="W9" s="356">
        <v>15</v>
      </c>
      <c r="X9" s="358">
        <v>2</v>
      </c>
      <c r="Y9" s="367">
        <v>13</v>
      </c>
      <c r="Z9" s="124">
        <v>4</v>
      </c>
      <c r="AA9" s="235">
        <v>15</v>
      </c>
      <c r="AB9" s="124">
        <v>2</v>
      </c>
      <c r="AC9" s="235">
        <v>13</v>
      </c>
      <c r="AD9" s="39">
        <v>5</v>
      </c>
      <c r="AE9" s="137">
        <v>14</v>
      </c>
      <c r="AF9" s="39">
        <v>2</v>
      </c>
      <c r="AG9" s="137">
        <v>13</v>
      </c>
      <c r="AH9" s="146">
        <v>10</v>
      </c>
      <c r="AI9" s="37">
        <v>9</v>
      </c>
      <c r="AJ9" s="36">
        <v>3</v>
      </c>
      <c r="AK9" s="115">
        <v>10</v>
      </c>
    </row>
    <row r="10" spans="1:37" ht="13.15" customHeight="1">
      <c r="A10" s="474" t="s">
        <v>209</v>
      </c>
      <c r="B10" s="384" t="s">
        <v>42</v>
      </c>
      <c r="C10" s="13">
        <f t="shared" si="0"/>
        <v>84</v>
      </c>
      <c r="D10" s="102">
        <f>O10+U10+AC10+AG10</f>
        <v>58</v>
      </c>
      <c r="E10" s="241">
        <f>AI10+AK10</f>
        <v>26</v>
      </c>
      <c r="F10" s="182">
        <v>11</v>
      </c>
      <c r="G10" s="18">
        <v>8</v>
      </c>
      <c r="H10" s="16">
        <v>3</v>
      </c>
      <c r="I10" s="17">
        <v>10</v>
      </c>
      <c r="J10" s="26">
        <v>10</v>
      </c>
      <c r="K10" s="27">
        <v>9</v>
      </c>
      <c r="L10" s="28">
        <v>10</v>
      </c>
      <c r="M10" s="27">
        <v>9</v>
      </c>
      <c r="N10" s="28">
        <v>2</v>
      </c>
      <c r="O10" s="27">
        <v>13</v>
      </c>
      <c r="P10" s="28">
        <v>9</v>
      </c>
      <c r="Q10" s="29">
        <v>10</v>
      </c>
      <c r="R10" s="363">
        <v>11</v>
      </c>
      <c r="S10" s="357">
        <v>8</v>
      </c>
      <c r="T10" s="358">
        <v>2</v>
      </c>
      <c r="U10" s="356">
        <v>13</v>
      </c>
      <c r="V10" s="358">
        <v>8</v>
      </c>
      <c r="W10" s="356">
        <v>11</v>
      </c>
      <c r="X10" s="358">
        <v>3</v>
      </c>
      <c r="Y10" s="367">
        <v>10</v>
      </c>
      <c r="Z10" s="124">
        <v>6</v>
      </c>
      <c r="AA10" s="235">
        <v>13</v>
      </c>
      <c r="AB10" s="124">
        <v>1</v>
      </c>
      <c r="AC10" s="235">
        <v>16</v>
      </c>
      <c r="AD10" s="39">
        <v>7</v>
      </c>
      <c r="AE10" s="137">
        <v>12</v>
      </c>
      <c r="AF10" s="39">
        <v>1</v>
      </c>
      <c r="AG10" s="137">
        <v>16</v>
      </c>
      <c r="AH10" s="146">
        <v>6</v>
      </c>
      <c r="AI10" s="37">
        <v>13</v>
      </c>
      <c r="AJ10" s="36">
        <v>2</v>
      </c>
      <c r="AK10" s="115">
        <v>13</v>
      </c>
    </row>
    <row r="11" spans="1:37" ht="13.15" customHeight="1">
      <c r="A11" s="462" t="s">
        <v>210</v>
      </c>
      <c r="B11" s="384" t="s">
        <v>41</v>
      </c>
      <c r="C11" s="13">
        <f t="shared" si="0"/>
        <v>76</v>
      </c>
      <c r="D11" s="102">
        <f>Y11+U11+AA11+AE11</f>
        <v>58</v>
      </c>
      <c r="E11" s="241">
        <f>G11+AI11</f>
        <v>18</v>
      </c>
      <c r="F11" s="193">
        <v>13</v>
      </c>
      <c r="G11" s="195">
        <v>6</v>
      </c>
      <c r="H11" s="181"/>
      <c r="I11" s="188"/>
      <c r="J11" s="26">
        <v>15</v>
      </c>
      <c r="K11" s="27">
        <v>4</v>
      </c>
      <c r="L11" s="28">
        <v>13</v>
      </c>
      <c r="M11" s="27">
        <v>6</v>
      </c>
      <c r="N11" s="28">
        <v>9</v>
      </c>
      <c r="O11" s="27">
        <v>3</v>
      </c>
      <c r="P11" s="28">
        <v>16</v>
      </c>
      <c r="Q11" s="29">
        <v>3</v>
      </c>
      <c r="R11" s="363">
        <v>14</v>
      </c>
      <c r="S11" s="357">
        <v>5</v>
      </c>
      <c r="T11" s="358">
        <v>1</v>
      </c>
      <c r="U11" s="356">
        <v>16</v>
      </c>
      <c r="V11" s="358">
        <v>12</v>
      </c>
      <c r="W11" s="356">
        <v>7</v>
      </c>
      <c r="X11" s="358">
        <v>1</v>
      </c>
      <c r="Y11" s="367">
        <v>16</v>
      </c>
      <c r="Z11" s="124">
        <v>8</v>
      </c>
      <c r="AA11" s="235">
        <v>11</v>
      </c>
      <c r="AB11" s="124">
        <v>9</v>
      </c>
      <c r="AC11" s="235">
        <v>3</v>
      </c>
      <c r="AD11" s="39">
        <v>4</v>
      </c>
      <c r="AE11" s="137">
        <v>15</v>
      </c>
      <c r="AF11" s="39">
        <v>5</v>
      </c>
      <c r="AG11" s="137">
        <v>7</v>
      </c>
      <c r="AH11" s="146">
        <v>7</v>
      </c>
      <c r="AI11" s="37">
        <v>12</v>
      </c>
      <c r="AJ11" s="36"/>
      <c r="AK11" s="115"/>
    </row>
    <row r="12" spans="1:37" ht="13.15" customHeight="1">
      <c r="A12" s="462" t="s">
        <v>206</v>
      </c>
      <c r="B12" s="384" t="s">
        <v>50</v>
      </c>
      <c r="C12" s="13">
        <f t="shared" si="0"/>
        <v>67</v>
      </c>
      <c r="D12" s="102">
        <f>M12+S12+W12+U12</f>
        <v>44</v>
      </c>
      <c r="E12" s="241">
        <f>G12+Q12</f>
        <v>23</v>
      </c>
      <c r="F12" s="182">
        <v>8</v>
      </c>
      <c r="G12" s="18">
        <v>11</v>
      </c>
      <c r="H12" s="16">
        <v>5</v>
      </c>
      <c r="I12" s="17">
        <v>7</v>
      </c>
      <c r="J12" s="26">
        <v>12</v>
      </c>
      <c r="K12" s="27">
        <v>7</v>
      </c>
      <c r="L12" s="28">
        <v>7</v>
      </c>
      <c r="M12" s="27">
        <v>12</v>
      </c>
      <c r="N12" s="28">
        <v>4</v>
      </c>
      <c r="O12" s="27">
        <v>8</v>
      </c>
      <c r="P12" s="28">
        <v>7</v>
      </c>
      <c r="Q12" s="29">
        <v>12</v>
      </c>
      <c r="R12" s="363">
        <v>7</v>
      </c>
      <c r="S12" s="357">
        <v>12</v>
      </c>
      <c r="T12" s="358">
        <v>4</v>
      </c>
      <c r="U12" s="356">
        <v>8</v>
      </c>
      <c r="V12" s="358">
        <v>7</v>
      </c>
      <c r="W12" s="356">
        <v>12</v>
      </c>
      <c r="X12" s="358">
        <v>5</v>
      </c>
      <c r="Y12" s="367">
        <v>7</v>
      </c>
      <c r="Z12" s="124"/>
      <c r="AA12" s="235"/>
      <c r="AB12" s="124"/>
      <c r="AC12" s="235"/>
      <c r="AD12" s="39"/>
      <c r="AE12" s="137"/>
      <c r="AF12" s="39"/>
      <c r="AG12" s="137"/>
      <c r="AH12" s="146"/>
      <c r="AI12" s="37"/>
      <c r="AJ12" s="36"/>
      <c r="AK12" s="115"/>
    </row>
    <row r="13" spans="1:37" ht="13.15" customHeight="1">
      <c r="A13" s="461" t="s">
        <v>207</v>
      </c>
      <c r="B13" s="384" t="s">
        <v>183</v>
      </c>
      <c r="C13" s="13">
        <f t="shared" si="0"/>
        <v>65</v>
      </c>
      <c r="D13" s="102">
        <f>W13+M13+AE13+AA13</f>
        <v>46</v>
      </c>
      <c r="E13" s="241">
        <f>G13+Q13</f>
        <v>19</v>
      </c>
      <c r="F13" s="182">
        <v>9</v>
      </c>
      <c r="G13" s="18">
        <v>10</v>
      </c>
      <c r="H13" s="16">
        <v>4</v>
      </c>
      <c r="I13" s="17">
        <v>8</v>
      </c>
      <c r="J13" s="194">
        <v>9</v>
      </c>
      <c r="K13" s="187">
        <v>10</v>
      </c>
      <c r="L13" s="185">
        <v>9</v>
      </c>
      <c r="M13" s="187">
        <v>10</v>
      </c>
      <c r="N13" s="28">
        <v>5</v>
      </c>
      <c r="O13" s="27">
        <v>7</v>
      </c>
      <c r="P13" s="185">
        <v>10</v>
      </c>
      <c r="Q13" s="196">
        <v>9</v>
      </c>
      <c r="R13" s="363">
        <v>10</v>
      </c>
      <c r="S13" s="357">
        <v>9</v>
      </c>
      <c r="T13" s="358">
        <v>5</v>
      </c>
      <c r="U13" s="356">
        <v>7</v>
      </c>
      <c r="V13" s="358">
        <v>6</v>
      </c>
      <c r="W13" s="356">
        <v>13</v>
      </c>
      <c r="X13" s="358">
        <v>4</v>
      </c>
      <c r="Y13" s="367">
        <v>8</v>
      </c>
      <c r="Z13" s="124">
        <v>7</v>
      </c>
      <c r="AA13" s="235">
        <v>12</v>
      </c>
      <c r="AB13" s="124">
        <v>3</v>
      </c>
      <c r="AC13" s="235">
        <v>10</v>
      </c>
      <c r="AD13" s="39">
        <v>8</v>
      </c>
      <c r="AE13" s="137">
        <v>11</v>
      </c>
      <c r="AF13" s="39">
        <v>3</v>
      </c>
      <c r="AG13" s="137">
        <v>10</v>
      </c>
      <c r="AH13" s="146">
        <v>18</v>
      </c>
      <c r="AI13" s="37">
        <v>1</v>
      </c>
      <c r="AJ13" s="36">
        <v>4</v>
      </c>
      <c r="AK13" s="115">
        <v>8</v>
      </c>
    </row>
    <row r="14" spans="1:37" ht="13.15" customHeight="1">
      <c r="A14" s="462" t="s">
        <v>203</v>
      </c>
      <c r="B14" s="384" t="s">
        <v>42</v>
      </c>
      <c r="C14" s="13">
        <f t="shared" si="0"/>
        <v>65</v>
      </c>
      <c r="D14" s="102">
        <f>K14+S14+W14+AA14</f>
        <v>41</v>
      </c>
      <c r="E14" s="241">
        <f>G14+AI14</f>
        <v>24</v>
      </c>
      <c r="F14" s="193">
        <v>5</v>
      </c>
      <c r="G14" s="195">
        <v>14</v>
      </c>
      <c r="H14" s="181">
        <v>6</v>
      </c>
      <c r="I14" s="188">
        <v>6</v>
      </c>
      <c r="J14" s="194">
        <v>8</v>
      </c>
      <c r="K14" s="187">
        <v>11</v>
      </c>
      <c r="L14" s="185">
        <v>12</v>
      </c>
      <c r="M14" s="187">
        <v>7</v>
      </c>
      <c r="N14" s="185">
        <v>6</v>
      </c>
      <c r="O14" s="221">
        <v>6</v>
      </c>
      <c r="P14" s="185">
        <v>12</v>
      </c>
      <c r="Q14" s="196">
        <v>7</v>
      </c>
      <c r="R14" s="363">
        <v>8</v>
      </c>
      <c r="S14" s="357">
        <v>11</v>
      </c>
      <c r="T14" s="358">
        <v>7</v>
      </c>
      <c r="U14" s="356">
        <v>5</v>
      </c>
      <c r="V14" s="358">
        <v>10</v>
      </c>
      <c r="W14" s="356">
        <v>9</v>
      </c>
      <c r="X14" s="358">
        <v>6</v>
      </c>
      <c r="Y14" s="367">
        <v>6</v>
      </c>
      <c r="Z14" s="124">
        <v>9</v>
      </c>
      <c r="AA14" s="235">
        <v>10</v>
      </c>
      <c r="AB14" s="124">
        <v>5</v>
      </c>
      <c r="AC14" s="235">
        <v>7</v>
      </c>
      <c r="AD14" s="39">
        <v>10</v>
      </c>
      <c r="AE14" s="137">
        <v>9</v>
      </c>
      <c r="AF14" s="39">
        <v>4</v>
      </c>
      <c r="AG14" s="137">
        <v>8</v>
      </c>
      <c r="AH14" s="146">
        <v>9</v>
      </c>
      <c r="AI14" s="37">
        <v>10</v>
      </c>
      <c r="AJ14" s="36">
        <v>6</v>
      </c>
      <c r="AK14" s="115">
        <v>6</v>
      </c>
    </row>
    <row r="15" spans="1:37" ht="13.15" customHeight="1">
      <c r="A15" s="461" t="s">
        <v>204</v>
      </c>
      <c r="B15" s="384" t="s">
        <v>52</v>
      </c>
      <c r="C15" s="13">
        <f t="shared" si="0"/>
        <v>62</v>
      </c>
      <c r="D15" s="102">
        <f>M15+O15+U15+W15</f>
        <v>35</v>
      </c>
      <c r="E15" s="241">
        <f>G15+Q15</f>
        <v>27</v>
      </c>
      <c r="F15" s="182">
        <v>6</v>
      </c>
      <c r="G15" s="18">
        <v>13</v>
      </c>
      <c r="H15" s="16">
        <v>5</v>
      </c>
      <c r="I15" s="17">
        <v>7</v>
      </c>
      <c r="J15" s="26">
        <v>11</v>
      </c>
      <c r="K15" s="27">
        <v>8</v>
      </c>
      <c r="L15" s="28">
        <v>8</v>
      </c>
      <c r="M15" s="27">
        <v>11</v>
      </c>
      <c r="N15" s="28">
        <v>4</v>
      </c>
      <c r="O15" s="27">
        <v>8</v>
      </c>
      <c r="P15" s="28">
        <v>5</v>
      </c>
      <c r="Q15" s="29">
        <v>14</v>
      </c>
      <c r="R15" s="363">
        <v>12</v>
      </c>
      <c r="S15" s="357">
        <v>7</v>
      </c>
      <c r="T15" s="358">
        <v>4</v>
      </c>
      <c r="U15" s="356">
        <v>8</v>
      </c>
      <c r="V15" s="358">
        <v>11</v>
      </c>
      <c r="W15" s="356">
        <v>8</v>
      </c>
      <c r="X15" s="358">
        <v>5</v>
      </c>
      <c r="Y15" s="367">
        <v>7</v>
      </c>
      <c r="Z15" s="124">
        <v>11</v>
      </c>
      <c r="AA15" s="235">
        <v>8</v>
      </c>
      <c r="AB15" s="124"/>
      <c r="AC15" s="235"/>
      <c r="AD15" s="39">
        <v>11</v>
      </c>
      <c r="AE15" s="137">
        <v>8</v>
      </c>
      <c r="AF15" s="39"/>
      <c r="AG15" s="137"/>
      <c r="AH15" s="146">
        <v>15</v>
      </c>
      <c r="AI15" s="37">
        <v>4</v>
      </c>
      <c r="AJ15" s="36">
        <v>8</v>
      </c>
      <c r="AK15" s="115">
        <v>4</v>
      </c>
    </row>
    <row r="16" spans="1:37" ht="13.15" customHeight="1">
      <c r="A16" s="462" t="s">
        <v>248</v>
      </c>
      <c r="B16" s="384" t="s">
        <v>38</v>
      </c>
      <c r="C16" s="13">
        <f t="shared" si="0"/>
        <v>50</v>
      </c>
      <c r="D16" s="102">
        <f>K16+S16+U16+AC16</f>
        <v>37</v>
      </c>
      <c r="E16" s="241">
        <f>AI16+AK16</f>
        <v>13</v>
      </c>
      <c r="F16" s="182"/>
      <c r="G16" s="18"/>
      <c r="H16" s="16"/>
      <c r="I16" s="188"/>
      <c r="J16" s="26">
        <v>6</v>
      </c>
      <c r="K16" s="27">
        <v>13</v>
      </c>
      <c r="L16" s="28">
        <v>15</v>
      </c>
      <c r="M16" s="27">
        <v>4</v>
      </c>
      <c r="N16" s="28">
        <v>7</v>
      </c>
      <c r="O16" s="27">
        <v>5</v>
      </c>
      <c r="P16" s="28"/>
      <c r="Q16" s="29"/>
      <c r="R16" s="363">
        <v>9</v>
      </c>
      <c r="S16" s="357">
        <v>10</v>
      </c>
      <c r="T16" s="358">
        <v>6</v>
      </c>
      <c r="U16" s="356">
        <v>6</v>
      </c>
      <c r="V16" s="358">
        <v>13</v>
      </c>
      <c r="W16" s="356">
        <v>6</v>
      </c>
      <c r="X16" s="358">
        <v>7</v>
      </c>
      <c r="Y16" s="367">
        <v>5</v>
      </c>
      <c r="Z16" s="124">
        <v>13</v>
      </c>
      <c r="AA16" s="235">
        <v>6</v>
      </c>
      <c r="AB16" s="124">
        <v>4</v>
      </c>
      <c r="AC16" s="235">
        <v>8</v>
      </c>
      <c r="AD16" s="39">
        <v>17</v>
      </c>
      <c r="AE16" s="137">
        <v>2</v>
      </c>
      <c r="AF16" s="39">
        <v>6</v>
      </c>
      <c r="AG16" s="137">
        <v>6</v>
      </c>
      <c r="AH16" s="146">
        <v>13</v>
      </c>
      <c r="AI16" s="37">
        <v>6</v>
      </c>
      <c r="AJ16" s="36">
        <v>5</v>
      </c>
      <c r="AK16" s="115">
        <v>7</v>
      </c>
    </row>
    <row r="17" spans="1:37" ht="13.15" customHeight="1" thickBot="1">
      <c r="A17" s="464" t="s">
        <v>208</v>
      </c>
      <c r="B17" s="384" t="s">
        <v>38</v>
      </c>
      <c r="C17" s="13">
        <f t="shared" si="0"/>
        <v>49</v>
      </c>
      <c r="D17" s="102">
        <f>K17+AC17+AA17+AE17</f>
        <v>33</v>
      </c>
      <c r="E17" s="241">
        <f>G17+AK17</f>
        <v>16</v>
      </c>
      <c r="F17" s="182">
        <v>10</v>
      </c>
      <c r="G17" s="18">
        <v>9</v>
      </c>
      <c r="H17" s="16">
        <v>7</v>
      </c>
      <c r="I17" s="17">
        <v>5</v>
      </c>
      <c r="J17" s="26">
        <v>13</v>
      </c>
      <c r="K17" s="27">
        <v>6</v>
      </c>
      <c r="L17" s="28">
        <v>16</v>
      </c>
      <c r="M17" s="27">
        <v>3</v>
      </c>
      <c r="N17" s="28">
        <v>7</v>
      </c>
      <c r="O17" s="27">
        <v>5</v>
      </c>
      <c r="P17" s="28">
        <v>13</v>
      </c>
      <c r="Q17" s="29">
        <v>6</v>
      </c>
      <c r="R17" s="363">
        <v>13</v>
      </c>
      <c r="S17" s="357">
        <v>6</v>
      </c>
      <c r="T17" s="358">
        <v>6</v>
      </c>
      <c r="U17" s="356">
        <v>6</v>
      </c>
      <c r="V17" s="358">
        <v>14</v>
      </c>
      <c r="W17" s="356">
        <v>5</v>
      </c>
      <c r="X17" s="358">
        <v>7</v>
      </c>
      <c r="Y17" s="367">
        <v>5</v>
      </c>
      <c r="Z17" s="124">
        <v>10</v>
      </c>
      <c r="AA17" s="235">
        <v>9</v>
      </c>
      <c r="AB17" s="124">
        <v>4</v>
      </c>
      <c r="AC17" s="235">
        <v>8</v>
      </c>
      <c r="AD17" s="39">
        <v>9</v>
      </c>
      <c r="AE17" s="137">
        <v>10</v>
      </c>
      <c r="AF17" s="39">
        <v>6</v>
      </c>
      <c r="AG17" s="137">
        <v>6</v>
      </c>
      <c r="AH17" s="146"/>
      <c r="AI17" s="37"/>
      <c r="AJ17" s="36">
        <v>5</v>
      </c>
      <c r="AK17" s="115">
        <v>7</v>
      </c>
    </row>
    <row r="18" spans="1:37" ht="13.15" customHeight="1">
      <c r="A18" s="502" t="s">
        <v>289</v>
      </c>
      <c r="B18" s="384" t="s">
        <v>50</v>
      </c>
      <c r="C18" s="13">
        <f t="shared" si="0"/>
        <v>43</v>
      </c>
      <c r="D18" s="102">
        <f>M18+W18+AA18+AE18</f>
        <v>24</v>
      </c>
      <c r="E18" s="241">
        <f>AI18+Q18</f>
        <v>19</v>
      </c>
      <c r="F18" s="182">
        <v>12</v>
      </c>
      <c r="G18" s="18">
        <v>7</v>
      </c>
      <c r="H18" s="16">
        <v>9</v>
      </c>
      <c r="I18" s="17">
        <v>3</v>
      </c>
      <c r="J18" s="194">
        <v>18</v>
      </c>
      <c r="K18" s="187">
        <v>1</v>
      </c>
      <c r="L18" s="28">
        <v>11</v>
      </c>
      <c r="M18" s="27">
        <v>8</v>
      </c>
      <c r="N18" s="185"/>
      <c r="O18" s="187"/>
      <c r="P18" s="185">
        <v>11</v>
      </c>
      <c r="Q18" s="196">
        <v>8</v>
      </c>
      <c r="R18" s="363">
        <v>18</v>
      </c>
      <c r="S18" s="357">
        <v>1</v>
      </c>
      <c r="T18" s="358">
        <v>10</v>
      </c>
      <c r="U18" s="356">
        <v>2</v>
      </c>
      <c r="V18" s="358">
        <v>15</v>
      </c>
      <c r="W18" s="356">
        <v>4</v>
      </c>
      <c r="X18" s="358">
        <v>10</v>
      </c>
      <c r="Y18" s="367">
        <v>2</v>
      </c>
      <c r="Z18" s="124">
        <v>14</v>
      </c>
      <c r="AA18" s="235">
        <v>5</v>
      </c>
      <c r="AB18" s="124">
        <v>10</v>
      </c>
      <c r="AC18" s="235">
        <v>2</v>
      </c>
      <c r="AD18" s="39">
        <v>12</v>
      </c>
      <c r="AE18" s="137">
        <v>7</v>
      </c>
      <c r="AF18" s="39">
        <v>9</v>
      </c>
      <c r="AG18" s="137">
        <v>3</v>
      </c>
      <c r="AH18" s="147">
        <v>8</v>
      </c>
      <c r="AI18" s="37">
        <v>11</v>
      </c>
      <c r="AJ18" s="65">
        <v>7</v>
      </c>
      <c r="AK18" s="115">
        <v>5</v>
      </c>
    </row>
    <row r="19" spans="1:37" ht="13.15" customHeight="1">
      <c r="A19" s="10" t="s">
        <v>290</v>
      </c>
      <c r="B19" s="401" t="s">
        <v>55</v>
      </c>
      <c r="C19" s="13">
        <f t="shared" si="0"/>
        <v>40</v>
      </c>
      <c r="D19" s="102">
        <f>O19+AA19+AC19+AG19</f>
        <v>28</v>
      </c>
      <c r="E19" s="241">
        <f>AK19+I19</f>
        <v>12</v>
      </c>
      <c r="F19" s="182">
        <v>14</v>
      </c>
      <c r="G19" s="18">
        <v>5</v>
      </c>
      <c r="H19" s="16">
        <v>6</v>
      </c>
      <c r="I19" s="17">
        <v>6</v>
      </c>
      <c r="J19" s="26">
        <v>14</v>
      </c>
      <c r="K19" s="27">
        <v>5</v>
      </c>
      <c r="L19" s="28">
        <v>14</v>
      </c>
      <c r="M19" s="27">
        <v>5</v>
      </c>
      <c r="N19" s="28">
        <v>6</v>
      </c>
      <c r="O19" s="27">
        <v>6</v>
      </c>
      <c r="P19" s="28">
        <v>14</v>
      </c>
      <c r="Q19" s="29">
        <v>5</v>
      </c>
      <c r="R19" s="363">
        <v>15</v>
      </c>
      <c r="S19" s="357">
        <v>4</v>
      </c>
      <c r="T19" s="358">
        <v>7</v>
      </c>
      <c r="U19" s="356">
        <v>5</v>
      </c>
      <c r="V19" s="358">
        <v>17</v>
      </c>
      <c r="W19" s="356">
        <v>2</v>
      </c>
      <c r="X19" s="358">
        <v>6</v>
      </c>
      <c r="Y19" s="367">
        <v>6</v>
      </c>
      <c r="Z19" s="124">
        <v>12</v>
      </c>
      <c r="AA19" s="235">
        <v>7</v>
      </c>
      <c r="AB19" s="124">
        <v>5</v>
      </c>
      <c r="AC19" s="235">
        <v>7</v>
      </c>
      <c r="AD19" s="39">
        <v>13</v>
      </c>
      <c r="AE19" s="137">
        <v>6</v>
      </c>
      <c r="AF19" s="39">
        <v>4</v>
      </c>
      <c r="AG19" s="137">
        <v>8</v>
      </c>
      <c r="AH19" s="146">
        <v>14</v>
      </c>
      <c r="AI19" s="37">
        <v>5</v>
      </c>
      <c r="AJ19" s="36">
        <v>6</v>
      </c>
      <c r="AK19" s="115">
        <v>6</v>
      </c>
    </row>
    <row r="20" spans="1:37" ht="13.15" customHeight="1">
      <c r="A20" s="342" t="s">
        <v>212</v>
      </c>
      <c r="B20" s="385" t="s">
        <v>37</v>
      </c>
      <c r="C20" s="13">
        <f t="shared" si="0"/>
        <v>30</v>
      </c>
      <c r="D20" s="102">
        <f>Y20+O20+AG20+AC20</f>
        <v>18</v>
      </c>
      <c r="E20" s="241">
        <f>AI20+AK20</f>
        <v>12</v>
      </c>
      <c r="F20" s="182">
        <v>16</v>
      </c>
      <c r="G20" s="18">
        <v>3</v>
      </c>
      <c r="H20" s="16">
        <v>10</v>
      </c>
      <c r="I20" s="17">
        <v>2</v>
      </c>
      <c r="J20" s="26">
        <v>16</v>
      </c>
      <c r="K20" s="27">
        <v>3</v>
      </c>
      <c r="L20" s="28">
        <v>17</v>
      </c>
      <c r="M20" s="27">
        <v>2</v>
      </c>
      <c r="N20" s="28">
        <v>8</v>
      </c>
      <c r="O20" s="27">
        <v>4</v>
      </c>
      <c r="P20" s="28">
        <v>17</v>
      </c>
      <c r="Q20" s="29">
        <v>2</v>
      </c>
      <c r="R20" s="363">
        <v>17</v>
      </c>
      <c r="S20" s="357">
        <v>2</v>
      </c>
      <c r="T20" s="358">
        <v>9</v>
      </c>
      <c r="U20" s="356">
        <v>3</v>
      </c>
      <c r="V20" s="358">
        <v>16</v>
      </c>
      <c r="W20" s="356">
        <v>3</v>
      </c>
      <c r="X20" s="358">
        <v>8</v>
      </c>
      <c r="Y20" s="367">
        <v>4</v>
      </c>
      <c r="Z20" s="124"/>
      <c r="AA20" s="235"/>
      <c r="AB20" s="124">
        <v>7</v>
      </c>
      <c r="AC20" s="235">
        <v>5</v>
      </c>
      <c r="AD20" s="39">
        <v>16</v>
      </c>
      <c r="AE20" s="137">
        <v>3</v>
      </c>
      <c r="AF20" s="39">
        <v>7</v>
      </c>
      <c r="AG20" s="137">
        <v>5</v>
      </c>
      <c r="AH20" s="146">
        <v>11</v>
      </c>
      <c r="AI20" s="37">
        <v>8</v>
      </c>
      <c r="AJ20" s="36">
        <v>8</v>
      </c>
      <c r="AK20" s="115">
        <v>4</v>
      </c>
    </row>
    <row r="21" spans="1:37" ht="13.15" customHeight="1">
      <c r="A21" s="463" t="s">
        <v>249</v>
      </c>
      <c r="B21" s="384" t="s">
        <v>47</v>
      </c>
      <c r="C21" s="13">
        <f t="shared" si="0"/>
        <v>29</v>
      </c>
      <c r="D21" s="102">
        <f>O21+AG21+AE21+AC21</f>
        <v>19</v>
      </c>
      <c r="E21" s="241">
        <f>AI21+AK21</f>
        <v>10</v>
      </c>
      <c r="F21" s="182"/>
      <c r="G21" s="18"/>
      <c r="H21" s="16"/>
      <c r="I21" s="17"/>
      <c r="J21" s="194">
        <v>17</v>
      </c>
      <c r="K21" s="187">
        <v>2</v>
      </c>
      <c r="L21" s="185">
        <v>18</v>
      </c>
      <c r="M21" s="187">
        <v>1</v>
      </c>
      <c r="N21" s="185">
        <v>8</v>
      </c>
      <c r="O21" s="221">
        <v>4</v>
      </c>
      <c r="P21" s="185"/>
      <c r="Q21" s="196"/>
      <c r="R21" s="365"/>
      <c r="S21" s="357"/>
      <c r="T21" s="355">
        <v>9</v>
      </c>
      <c r="U21" s="356">
        <v>3</v>
      </c>
      <c r="V21" s="355"/>
      <c r="W21" s="356"/>
      <c r="X21" s="358">
        <v>8</v>
      </c>
      <c r="Y21" s="367">
        <v>4</v>
      </c>
      <c r="Z21" s="125">
        <v>17</v>
      </c>
      <c r="AA21" s="235">
        <v>2</v>
      </c>
      <c r="AB21" s="125">
        <v>7</v>
      </c>
      <c r="AC21" s="235">
        <v>5</v>
      </c>
      <c r="AD21" s="64">
        <v>14</v>
      </c>
      <c r="AE21" s="137">
        <v>5</v>
      </c>
      <c r="AF21" s="64">
        <v>7</v>
      </c>
      <c r="AG21" s="137">
        <v>5</v>
      </c>
      <c r="AH21" s="147">
        <v>16</v>
      </c>
      <c r="AI21" s="37">
        <v>3</v>
      </c>
      <c r="AJ21" s="65">
        <v>5</v>
      </c>
      <c r="AK21" s="115">
        <v>7</v>
      </c>
    </row>
    <row r="22" spans="1:37" ht="13.15" customHeight="1">
      <c r="A22" s="345" t="s">
        <v>216</v>
      </c>
      <c r="B22" s="402" t="s">
        <v>35</v>
      </c>
      <c r="C22" s="13">
        <f t="shared" si="0"/>
        <v>19</v>
      </c>
      <c r="D22" s="102">
        <f>U22+S22+AC22+AA22</f>
        <v>15</v>
      </c>
      <c r="E22" s="241">
        <f>G22+I22</f>
        <v>4</v>
      </c>
      <c r="F22" s="182"/>
      <c r="G22" s="18"/>
      <c r="H22" s="16">
        <v>8</v>
      </c>
      <c r="I22" s="17">
        <v>4</v>
      </c>
      <c r="J22" s="26"/>
      <c r="K22" s="27"/>
      <c r="L22" s="28"/>
      <c r="M22" s="27"/>
      <c r="N22" s="28">
        <v>10</v>
      </c>
      <c r="O22" s="27">
        <v>2</v>
      </c>
      <c r="P22" s="28"/>
      <c r="Q22" s="29"/>
      <c r="R22" s="363">
        <v>16</v>
      </c>
      <c r="S22" s="357">
        <v>3</v>
      </c>
      <c r="T22" s="358">
        <v>8</v>
      </c>
      <c r="U22" s="356">
        <v>4</v>
      </c>
      <c r="V22" s="358"/>
      <c r="W22" s="356"/>
      <c r="X22" s="358">
        <v>9</v>
      </c>
      <c r="Y22" s="367">
        <v>3</v>
      </c>
      <c r="Z22" s="124">
        <v>15</v>
      </c>
      <c r="AA22" s="235">
        <v>4</v>
      </c>
      <c r="AB22" s="124">
        <v>8</v>
      </c>
      <c r="AC22" s="235">
        <v>4</v>
      </c>
      <c r="AD22" s="39">
        <v>18</v>
      </c>
      <c r="AE22" s="137">
        <v>1</v>
      </c>
      <c r="AF22" s="39">
        <v>10</v>
      </c>
      <c r="AG22" s="137">
        <v>2</v>
      </c>
      <c r="AH22" s="146"/>
      <c r="AI22" s="37"/>
      <c r="AJ22" s="36"/>
      <c r="AK22" s="115"/>
    </row>
    <row r="23" spans="1:37" ht="13.15" customHeight="1">
      <c r="A23" s="345" t="s">
        <v>214</v>
      </c>
      <c r="B23" s="389" t="s">
        <v>35</v>
      </c>
      <c r="C23" s="13">
        <f t="shared" si="0"/>
        <v>18</v>
      </c>
      <c r="D23" s="102">
        <f>U23+Y23+O23+AC23</f>
        <v>13</v>
      </c>
      <c r="E23" s="241">
        <f>G23+I23</f>
        <v>5</v>
      </c>
      <c r="F23" s="182">
        <v>18</v>
      </c>
      <c r="G23" s="18">
        <v>1</v>
      </c>
      <c r="H23" s="16">
        <v>8</v>
      </c>
      <c r="I23" s="17">
        <v>4</v>
      </c>
      <c r="J23" s="26"/>
      <c r="K23" s="27"/>
      <c r="L23" s="28"/>
      <c r="M23" s="27"/>
      <c r="N23" s="28">
        <v>10</v>
      </c>
      <c r="O23" s="27">
        <v>2</v>
      </c>
      <c r="P23" s="28">
        <v>18</v>
      </c>
      <c r="Q23" s="29">
        <v>1</v>
      </c>
      <c r="R23" s="363"/>
      <c r="S23" s="357"/>
      <c r="T23" s="358">
        <v>8</v>
      </c>
      <c r="U23" s="356">
        <v>4</v>
      </c>
      <c r="V23" s="358"/>
      <c r="W23" s="356"/>
      <c r="X23" s="355">
        <v>9</v>
      </c>
      <c r="Y23" s="367">
        <v>3</v>
      </c>
      <c r="Z23" s="124"/>
      <c r="AA23" s="235"/>
      <c r="AB23" s="124">
        <v>8</v>
      </c>
      <c r="AC23" s="235">
        <v>4</v>
      </c>
      <c r="AD23" s="39"/>
      <c r="AE23" s="137"/>
      <c r="AF23" s="39">
        <v>10</v>
      </c>
      <c r="AG23" s="137">
        <v>2</v>
      </c>
      <c r="AH23" s="147"/>
      <c r="AI23" s="37"/>
      <c r="AJ23" s="65"/>
      <c r="AK23" s="115"/>
    </row>
    <row r="24" spans="1:37" ht="13.15" customHeight="1">
      <c r="A24" s="341" t="s">
        <v>247</v>
      </c>
      <c r="B24" s="384" t="s">
        <v>35</v>
      </c>
      <c r="C24" s="13">
        <f t="shared" si="0"/>
        <v>18</v>
      </c>
      <c r="D24" s="102">
        <f>O24+U24+W24+AE24</f>
        <v>7</v>
      </c>
      <c r="E24" s="241">
        <f>Q24+AI24</f>
        <v>11</v>
      </c>
      <c r="F24" s="182"/>
      <c r="G24" s="18"/>
      <c r="H24" s="16"/>
      <c r="I24" s="17"/>
      <c r="J24" s="26"/>
      <c r="K24" s="27"/>
      <c r="L24" s="28"/>
      <c r="M24" s="27"/>
      <c r="N24" s="28">
        <v>11</v>
      </c>
      <c r="O24" s="27">
        <v>1</v>
      </c>
      <c r="P24" s="28">
        <v>15</v>
      </c>
      <c r="Q24" s="29">
        <v>4</v>
      </c>
      <c r="R24" s="365"/>
      <c r="S24" s="357"/>
      <c r="T24" s="358">
        <v>11</v>
      </c>
      <c r="U24" s="356">
        <v>1</v>
      </c>
      <c r="V24" s="358">
        <v>18</v>
      </c>
      <c r="W24" s="356">
        <v>1</v>
      </c>
      <c r="X24" s="358">
        <v>11</v>
      </c>
      <c r="Y24" s="364">
        <v>1</v>
      </c>
      <c r="Z24" s="124"/>
      <c r="AA24" s="235"/>
      <c r="AB24" s="124">
        <v>11</v>
      </c>
      <c r="AC24" s="235">
        <v>1</v>
      </c>
      <c r="AD24" s="39">
        <v>15</v>
      </c>
      <c r="AE24" s="137">
        <v>4</v>
      </c>
      <c r="AF24" s="39">
        <v>11</v>
      </c>
      <c r="AG24" s="137">
        <v>1</v>
      </c>
      <c r="AH24" s="147">
        <v>12</v>
      </c>
      <c r="AI24" s="37">
        <v>7</v>
      </c>
      <c r="AJ24" s="65">
        <v>9</v>
      </c>
      <c r="AK24" s="115">
        <v>3</v>
      </c>
    </row>
    <row r="25" spans="1:37" ht="13.15" customHeight="1">
      <c r="A25" s="345" t="s">
        <v>211</v>
      </c>
      <c r="B25" s="389" t="s">
        <v>183</v>
      </c>
      <c r="C25" s="13">
        <f t="shared" si="0"/>
        <v>16</v>
      </c>
      <c r="D25" s="102">
        <f>U25+Y25+AC25+AG25</f>
        <v>9</v>
      </c>
      <c r="E25" s="241">
        <f>G25+I25</f>
        <v>7</v>
      </c>
      <c r="F25" s="182">
        <v>15</v>
      </c>
      <c r="G25" s="18">
        <v>4</v>
      </c>
      <c r="H25" s="16">
        <v>9</v>
      </c>
      <c r="I25" s="17">
        <v>3</v>
      </c>
      <c r="J25" s="26"/>
      <c r="K25" s="27"/>
      <c r="L25" s="28"/>
      <c r="M25" s="27"/>
      <c r="N25" s="28"/>
      <c r="O25" s="27"/>
      <c r="P25" s="28"/>
      <c r="Q25" s="29"/>
      <c r="R25" s="363" t="s">
        <v>33</v>
      </c>
      <c r="S25" s="357"/>
      <c r="T25" s="358">
        <v>10</v>
      </c>
      <c r="U25" s="356">
        <v>2</v>
      </c>
      <c r="V25" s="358"/>
      <c r="W25" s="356"/>
      <c r="X25" s="358">
        <v>10</v>
      </c>
      <c r="Y25" s="367">
        <v>2</v>
      </c>
      <c r="Z25" s="124"/>
      <c r="AA25" s="235"/>
      <c r="AB25" s="124">
        <v>10</v>
      </c>
      <c r="AC25" s="235">
        <v>2</v>
      </c>
      <c r="AD25" s="39"/>
      <c r="AE25" s="137"/>
      <c r="AF25" s="39">
        <v>9</v>
      </c>
      <c r="AG25" s="137">
        <v>3</v>
      </c>
      <c r="AH25" s="146"/>
      <c r="AI25" s="37"/>
      <c r="AJ25" s="36"/>
      <c r="AK25" s="115"/>
    </row>
    <row r="26" spans="1:37" ht="13.15" customHeight="1">
      <c r="A26" s="345" t="s">
        <v>217</v>
      </c>
      <c r="B26" s="389" t="s">
        <v>218</v>
      </c>
      <c r="C26" s="13">
        <f t="shared" si="0"/>
        <v>14</v>
      </c>
      <c r="D26" s="102">
        <f>AA26+AC26+AG26</f>
        <v>11</v>
      </c>
      <c r="E26" s="241">
        <f>AK26+I26</f>
        <v>3</v>
      </c>
      <c r="F26" s="182"/>
      <c r="G26" s="18"/>
      <c r="H26" s="16">
        <v>10</v>
      </c>
      <c r="I26" s="17">
        <v>2</v>
      </c>
      <c r="J26" s="26"/>
      <c r="K26" s="27"/>
      <c r="L26" s="28"/>
      <c r="M26" s="27"/>
      <c r="N26" s="28"/>
      <c r="O26" s="220"/>
      <c r="P26" s="28"/>
      <c r="Q26" s="29"/>
      <c r="R26" s="30"/>
      <c r="S26" s="32"/>
      <c r="T26" s="32"/>
      <c r="U26" s="356"/>
      <c r="V26" s="32"/>
      <c r="W26" s="356"/>
      <c r="X26" s="32"/>
      <c r="Y26" s="140"/>
      <c r="Z26" s="124">
        <v>18</v>
      </c>
      <c r="AA26" s="235">
        <v>1</v>
      </c>
      <c r="AB26" s="124">
        <v>6</v>
      </c>
      <c r="AC26" s="235">
        <v>6</v>
      </c>
      <c r="AD26" s="39"/>
      <c r="AE26" s="137"/>
      <c r="AF26" s="39">
        <v>8</v>
      </c>
      <c r="AG26" s="137">
        <v>4</v>
      </c>
      <c r="AH26" s="147"/>
      <c r="AI26" s="37"/>
      <c r="AJ26" s="65">
        <v>11</v>
      </c>
      <c r="AK26" s="115">
        <v>1</v>
      </c>
    </row>
    <row r="27" spans="1:37" ht="13.15" customHeight="1">
      <c r="A27" s="340" t="s">
        <v>250</v>
      </c>
      <c r="B27" s="384" t="s">
        <v>51</v>
      </c>
      <c r="C27" s="13">
        <f t="shared" si="0"/>
        <v>13</v>
      </c>
      <c r="D27" s="102">
        <f>O27+AG27+AC27</f>
        <v>13</v>
      </c>
      <c r="E27" s="241">
        <f>G27+I27</f>
        <v>0</v>
      </c>
      <c r="F27" s="182"/>
      <c r="G27" s="18"/>
      <c r="H27" s="16"/>
      <c r="I27" s="17"/>
      <c r="J27" s="26"/>
      <c r="K27" s="27"/>
      <c r="L27" s="28"/>
      <c r="M27" s="27"/>
      <c r="N27" s="28">
        <v>9</v>
      </c>
      <c r="O27" s="27">
        <v>3</v>
      </c>
      <c r="P27" s="28"/>
      <c r="Q27" s="29"/>
      <c r="R27" s="363"/>
      <c r="S27" s="357"/>
      <c r="T27" s="358"/>
      <c r="U27" s="356"/>
      <c r="V27" s="358"/>
      <c r="W27" s="356"/>
      <c r="X27" s="358"/>
      <c r="Y27" s="367"/>
      <c r="Z27" s="124"/>
      <c r="AA27" s="235"/>
      <c r="AB27" s="124">
        <v>9</v>
      </c>
      <c r="AC27" s="235">
        <v>3</v>
      </c>
      <c r="AD27" s="39"/>
      <c r="AE27" s="137"/>
      <c r="AF27" s="39">
        <v>5</v>
      </c>
      <c r="AG27" s="137">
        <v>7</v>
      </c>
      <c r="AH27" s="146"/>
      <c r="AI27" s="37"/>
      <c r="AJ27" s="36"/>
      <c r="AK27" s="115"/>
    </row>
    <row r="28" spans="1:37" ht="13.15" customHeight="1">
      <c r="A28" s="340" t="s">
        <v>277</v>
      </c>
      <c r="B28" s="384" t="s">
        <v>47</v>
      </c>
      <c r="C28" s="13">
        <f t="shared" si="0"/>
        <v>13</v>
      </c>
      <c r="D28" s="102">
        <f>AA28+AC28+AG28</f>
        <v>13</v>
      </c>
      <c r="E28" s="241">
        <f>G28+I28</f>
        <v>0</v>
      </c>
      <c r="F28" s="182"/>
      <c r="G28" s="18"/>
      <c r="H28" s="16"/>
      <c r="I28" s="17"/>
      <c r="J28" s="26"/>
      <c r="K28" s="27"/>
      <c r="L28" s="28"/>
      <c r="M28" s="27"/>
      <c r="N28" s="28"/>
      <c r="O28" s="27"/>
      <c r="P28" s="28"/>
      <c r="Q28" s="29"/>
      <c r="R28" s="30"/>
      <c r="S28" s="32"/>
      <c r="T28" s="32"/>
      <c r="U28" s="32"/>
      <c r="V28" s="32"/>
      <c r="W28" s="31"/>
      <c r="X28" s="32"/>
      <c r="Y28" s="141"/>
      <c r="Z28" s="124">
        <v>16</v>
      </c>
      <c r="AA28" s="235">
        <v>3</v>
      </c>
      <c r="AB28" s="124">
        <v>6</v>
      </c>
      <c r="AC28" s="235">
        <v>6</v>
      </c>
      <c r="AD28" s="39"/>
      <c r="AE28" s="137"/>
      <c r="AF28" s="39">
        <v>8</v>
      </c>
      <c r="AG28" s="137">
        <v>4</v>
      </c>
      <c r="AH28" s="146"/>
      <c r="AI28" s="65"/>
      <c r="AJ28" s="36"/>
      <c r="AK28" s="117"/>
    </row>
    <row r="29" spans="1:37" ht="13.15" customHeight="1">
      <c r="A29" s="345" t="s">
        <v>215</v>
      </c>
      <c r="B29" s="402" t="s">
        <v>38</v>
      </c>
      <c r="C29" s="13">
        <f t="shared" si="0"/>
        <v>7</v>
      </c>
      <c r="D29" s="102">
        <f>K29+M29+O29</f>
        <v>0</v>
      </c>
      <c r="E29" s="241">
        <f>AI29+I29</f>
        <v>7</v>
      </c>
      <c r="F29" s="182"/>
      <c r="G29" s="18"/>
      <c r="H29" s="16">
        <v>7</v>
      </c>
      <c r="I29" s="222">
        <v>5</v>
      </c>
      <c r="J29" s="26"/>
      <c r="K29" s="27"/>
      <c r="L29" s="28"/>
      <c r="M29" s="27"/>
      <c r="N29" s="28"/>
      <c r="O29" s="219"/>
      <c r="P29" s="28"/>
      <c r="Q29" s="29"/>
      <c r="R29" s="363"/>
      <c r="S29" s="357"/>
      <c r="T29" s="358"/>
      <c r="U29" s="483"/>
      <c r="V29" s="358"/>
      <c r="W29" s="483"/>
      <c r="X29" s="358"/>
      <c r="Y29" s="367"/>
      <c r="Z29" s="124"/>
      <c r="AA29" s="235"/>
      <c r="AB29" s="124"/>
      <c r="AC29" s="235"/>
      <c r="AD29" s="39"/>
      <c r="AE29" s="137"/>
      <c r="AF29" s="39"/>
      <c r="AG29" s="137"/>
      <c r="AH29" s="147">
        <v>17</v>
      </c>
      <c r="AI29" s="37">
        <v>2</v>
      </c>
      <c r="AJ29" s="65">
        <v>10</v>
      </c>
      <c r="AK29" s="115">
        <v>2</v>
      </c>
    </row>
    <row r="30" spans="1:37" ht="13.15" customHeight="1">
      <c r="A30" s="341" t="s">
        <v>251</v>
      </c>
      <c r="B30" s="384" t="s">
        <v>35</v>
      </c>
      <c r="C30" s="13">
        <f t="shared" si="0"/>
        <v>7</v>
      </c>
      <c r="D30" s="102">
        <f>O30+U30+Y30+AC30</f>
        <v>4</v>
      </c>
      <c r="E30" s="241">
        <f>AK30</f>
        <v>3</v>
      </c>
      <c r="F30" s="182"/>
      <c r="G30" s="18"/>
      <c r="H30" s="16"/>
      <c r="I30" s="17"/>
      <c r="J30" s="194"/>
      <c r="K30" s="187"/>
      <c r="L30" s="185"/>
      <c r="M30" s="187"/>
      <c r="N30" s="185">
        <v>11</v>
      </c>
      <c r="O30" s="187">
        <v>1</v>
      </c>
      <c r="P30" s="185"/>
      <c r="Q30" s="196"/>
      <c r="R30" s="30"/>
      <c r="S30" s="31"/>
      <c r="T30" s="32">
        <v>11</v>
      </c>
      <c r="U30" s="31">
        <v>1</v>
      </c>
      <c r="V30" s="32"/>
      <c r="W30" s="31"/>
      <c r="X30" s="32">
        <v>11</v>
      </c>
      <c r="Y30" s="140">
        <v>1</v>
      </c>
      <c r="Z30" s="124"/>
      <c r="AA30" s="235"/>
      <c r="AB30" s="124">
        <v>11</v>
      </c>
      <c r="AC30" s="235">
        <v>1</v>
      </c>
      <c r="AD30" s="39"/>
      <c r="AE30" s="137"/>
      <c r="AF30" s="39">
        <v>11</v>
      </c>
      <c r="AG30" s="137">
        <v>1</v>
      </c>
      <c r="AH30" s="147"/>
      <c r="AI30" s="208"/>
      <c r="AJ30" s="65">
        <v>9</v>
      </c>
      <c r="AK30" s="499">
        <v>3</v>
      </c>
    </row>
    <row r="31" spans="1:37">
      <c r="A31" s="340" t="s">
        <v>273</v>
      </c>
      <c r="B31" s="384" t="s">
        <v>218</v>
      </c>
      <c r="C31" s="13">
        <f t="shared" si="0"/>
        <v>3</v>
      </c>
      <c r="D31" s="102">
        <f>AC31+AG31</f>
        <v>3</v>
      </c>
      <c r="E31" s="241">
        <f>G31+I31</f>
        <v>0</v>
      </c>
      <c r="F31" s="182"/>
      <c r="G31" s="18"/>
      <c r="H31" s="16"/>
      <c r="I31" s="17"/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2"/>
      <c r="W31" s="31"/>
      <c r="X31" s="32"/>
      <c r="Y31" s="140"/>
      <c r="Z31" s="124"/>
      <c r="AA31" s="235"/>
      <c r="AB31" s="124" t="s">
        <v>275</v>
      </c>
      <c r="AC31" s="235">
        <v>2</v>
      </c>
      <c r="AD31" s="39"/>
      <c r="AE31" s="137"/>
      <c r="AF31" s="39" t="s">
        <v>274</v>
      </c>
      <c r="AG31" s="137">
        <v>1</v>
      </c>
      <c r="AH31" s="147"/>
      <c r="AI31" s="37"/>
      <c r="AJ31" s="65"/>
      <c r="AK31" s="115"/>
    </row>
    <row r="32" spans="1:37">
      <c r="A32" s="344" t="s">
        <v>219</v>
      </c>
      <c r="B32" s="389" t="s">
        <v>183</v>
      </c>
      <c r="C32" s="13">
        <f t="shared" si="0"/>
        <v>2</v>
      </c>
      <c r="D32" s="102">
        <f>K32+M32+O32</f>
        <v>0</v>
      </c>
      <c r="E32" s="241">
        <f>AK32+I32</f>
        <v>2</v>
      </c>
      <c r="F32" s="193"/>
      <c r="G32" s="195"/>
      <c r="H32" s="181">
        <v>11</v>
      </c>
      <c r="I32" s="224">
        <v>1</v>
      </c>
      <c r="J32" s="26"/>
      <c r="K32" s="27"/>
      <c r="L32" s="28"/>
      <c r="M32" s="27"/>
      <c r="N32" s="28"/>
      <c r="O32" s="27"/>
      <c r="P32" s="28"/>
      <c r="Q32" s="29"/>
      <c r="R32" s="30"/>
      <c r="S32" s="74"/>
      <c r="T32" s="63"/>
      <c r="U32" s="31"/>
      <c r="V32" s="63"/>
      <c r="W32" s="31"/>
      <c r="X32" s="63"/>
      <c r="Y32" s="140"/>
      <c r="Z32" s="124"/>
      <c r="AA32" s="235"/>
      <c r="AB32" s="124"/>
      <c r="AC32" s="235"/>
      <c r="AD32" s="39"/>
      <c r="AE32" s="137"/>
      <c r="AF32" s="39"/>
      <c r="AG32" s="137"/>
      <c r="AH32" s="147"/>
      <c r="AI32" s="65"/>
      <c r="AJ32" s="65">
        <v>11</v>
      </c>
      <c r="AK32" s="115">
        <v>1</v>
      </c>
    </row>
    <row r="33" spans="1:37">
      <c r="A33" s="339" t="s">
        <v>280</v>
      </c>
      <c r="B33" s="389" t="s">
        <v>38</v>
      </c>
      <c r="C33" s="13">
        <f t="shared" si="0"/>
        <v>2</v>
      </c>
      <c r="D33" s="102">
        <f>K33+M33+O33</f>
        <v>0</v>
      </c>
      <c r="E33" s="241">
        <f>AK33</f>
        <v>2</v>
      </c>
      <c r="F33" s="182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/>
      <c r="S33" s="31"/>
      <c r="T33" s="32"/>
      <c r="U33" s="31"/>
      <c r="V33" s="32"/>
      <c r="W33" s="31"/>
      <c r="X33" s="32"/>
      <c r="Y33" s="140"/>
      <c r="Z33" s="124"/>
      <c r="AA33" s="235"/>
      <c r="AB33" s="124"/>
      <c r="AC33" s="235"/>
      <c r="AD33" s="64"/>
      <c r="AE33" s="137"/>
      <c r="AF33" s="64"/>
      <c r="AG33" s="137"/>
      <c r="AH33" s="147"/>
      <c r="AI33" s="65"/>
      <c r="AJ33" s="65">
        <v>10</v>
      </c>
      <c r="AK33" s="115">
        <v>2</v>
      </c>
    </row>
    <row r="34" spans="1:37">
      <c r="A34" s="345" t="s">
        <v>220</v>
      </c>
      <c r="B34" s="402" t="s">
        <v>183</v>
      </c>
      <c r="C34" s="13">
        <f t="shared" si="0"/>
        <v>1</v>
      </c>
      <c r="D34" s="102">
        <f>K34+M34+O34</f>
        <v>0</v>
      </c>
      <c r="E34" s="241">
        <f>I34</f>
        <v>1</v>
      </c>
      <c r="F34" s="182"/>
      <c r="G34" s="18"/>
      <c r="H34" s="16">
        <v>11</v>
      </c>
      <c r="I34" s="17">
        <v>1</v>
      </c>
      <c r="J34" s="26"/>
      <c r="K34" s="27"/>
      <c r="L34" s="28"/>
      <c r="M34" s="27"/>
      <c r="N34" s="28"/>
      <c r="O34" s="220"/>
      <c r="P34" s="28"/>
      <c r="Q34" s="29"/>
      <c r="R34" s="30"/>
      <c r="S34" s="31"/>
      <c r="T34" s="32"/>
      <c r="U34" s="31"/>
      <c r="V34" s="32"/>
      <c r="W34" s="31"/>
      <c r="X34" s="32"/>
      <c r="Y34" s="141"/>
      <c r="Z34" s="124"/>
      <c r="AA34" s="235"/>
      <c r="AB34" s="124"/>
      <c r="AC34" s="235"/>
      <c r="AD34" s="39"/>
      <c r="AE34" s="137"/>
      <c r="AF34" s="39"/>
      <c r="AG34" s="137"/>
      <c r="AH34" s="147"/>
      <c r="AI34" s="65"/>
      <c r="AJ34" s="65"/>
      <c r="AK34" s="117"/>
    </row>
    <row r="35" spans="1:37">
      <c r="A35" s="341"/>
      <c r="B35" s="384"/>
      <c r="C35" s="13">
        <f>E35+D35</f>
        <v>0</v>
      </c>
      <c r="D35" s="102">
        <f>K35+M35+O35</f>
        <v>0</v>
      </c>
      <c r="E35" s="241">
        <f>G35+I35</f>
        <v>0</v>
      </c>
      <c r="F35" s="182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1"/>
      <c r="Z35" s="124"/>
      <c r="AA35" s="235"/>
      <c r="AB35" s="124"/>
      <c r="AC35" s="235"/>
      <c r="AD35" s="39"/>
      <c r="AE35" s="120"/>
      <c r="AF35" s="39"/>
      <c r="AG35" s="137"/>
      <c r="AH35" s="147"/>
      <c r="AI35" s="65"/>
      <c r="AJ35" s="65"/>
      <c r="AK35" s="117"/>
    </row>
    <row r="36" spans="1:37">
      <c r="A36" s="345"/>
      <c r="B36" s="385"/>
      <c r="C36" s="13">
        <f>E36+D36</f>
        <v>0</v>
      </c>
      <c r="D36" s="102">
        <f>K36+M36+O36</f>
        <v>0</v>
      </c>
      <c r="E36" s="241">
        <f>G36+I36</f>
        <v>0</v>
      </c>
      <c r="F36" s="182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5"/>
      <c r="AA36" s="235"/>
      <c r="AB36" s="125"/>
      <c r="AC36" s="235"/>
      <c r="AD36" s="39"/>
      <c r="AE36" s="137"/>
      <c r="AF36" s="39"/>
      <c r="AG36" s="137"/>
      <c r="AH36" s="147"/>
      <c r="AI36" s="65"/>
      <c r="AJ36" s="65"/>
      <c r="AK36" s="117"/>
    </row>
    <row r="37" spans="1:37" ht="13.5" thickBot="1">
      <c r="A37" s="237"/>
      <c r="B37" s="238"/>
      <c r="C37" s="112"/>
      <c r="D37" s="113"/>
      <c r="E37" s="239"/>
      <c r="F37" s="240"/>
      <c r="G37" s="154"/>
      <c r="H37" s="59"/>
      <c r="I37" s="155"/>
      <c r="J37" s="80"/>
      <c r="K37" s="58"/>
      <c r="L37" s="57"/>
      <c r="M37" s="58"/>
      <c r="N37" s="57"/>
      <c r="O37" s="58"/>
      <c r="P37" s="57"/>
      <c r="Q37" s="156"/>
      <c r="R37" s="142"/>
      <c r="S37" s="143"/>
      <c r="T37" s="143"/>
      <c r="U37" s="143"/>
      <c r="V37" s="143"/>
      <c r="W37" s="143"/>
      <c r="X37" s="143"/>
      <c r="Y37" s="144"/>
      <c r="Z37" s="160"/>
      <c r="AA37" s="236"/>
      <c r="AB37" s="160"/>
      <c r="AC37" s="236"/>
      <c r="AD37" s="161"/>
      <c r="AE37" s="162"/>
      <c r="AF37" s="161"/>
      <c r="AG37" s="137"/>
      <c r="AH37" s="149"/>
      <c r="AI37" s="88"/>
      <c r="AJ37" s="88"/>
      <c r="AK37" s="118"/>
    </row>
    <row r="38" spans="1:37">
      <c r="F38" s="128"/>
      <c r="I38" s="225"/>
      <c r="K38" s="215"/>
      <c r="L38" s="128"/>
      <c r="M38" s="215"/>
      <c r="P38" s="128"/>
      <c r="Q38" s="215"/>
      <c r="S38" s="213"/>
      <c r="AA38" s="223"/>
    </row>
    <row r="39" spans="1:37">
      <c r="L39" s="128"/>
      <c r="M39" s="215"/>
      <c r="P39" s="128"/>
      <c r="Q39" s="128"/>
      <c r="T39" s="189"/>
      <c r="U39" s="189"/>
      <c r="AD39" s="189"/>
      <c r="AE39" s="189"/>
      <c r="AJ39" s="189"/>
      <c r="AK39" s="189"/>
    </row>
    <row r="40" spans="1:37">
      <c r="M40" s="215"/>
      <c r="Q40" s="128"/>
      <c r="R40" s="189"/>
      <c r="S40" s="189"/>
    </row>
    <row r="41" spans="1:37">
      <c r="AF41" s="189"/>
      <c r="AG41" s="189"/>
      <c r="AH41" s="189"/>
      <c r="AI41" s="189"/>
    </row>
    <row r="44" spans="1:37">
      <c r="X44" s="189"/>
      <c r="Y44" s="189"/>
    </row>
    <row r="47" spans="1:37">
      <c r="AJ47" s="189"/>
      <c r="AK47" s="189"/>
    </row>
  </sheetData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6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0" sqref="A30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7" s="3" customFormat="1" ht="13.5" thickBot="1">
      <c r="A1" s="303"/>
      <c r="B1" s="304"/>
      <c r="C1" s="307"/>
      <c r="D1" s="307"/>
      <c r="E1" s="307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70"/>
      <c r="R1" s="564" t="s">
        <v>26</v>
      </c>
      <c r="S1" s="565"/>
      <c r="T1" s="565"/>
      <c r="U1" s="565"/>
      <c r="V1" s="565"/>
      <c r="W1" s="565"/>
      <c r="X1" s="565"/>
      <c r="Y1" s="566"/>
      <c r="Z1" s="571" t="s">
        <v>27</v>
      </c>
      <c r="AA1" s="572"/>
      <c r="AB1" s="572"/>
      <c r="AC1" s="572"/>
      <c r="AD1" s="572"/>
      <c r="AE1" s="572"/>
      <c r="AF1" s="572"/>
      <c r="AG1" s="573"/>
      <c r="AH1" s="564" t="s">
        <v>28</v>
      </c>
      <c r="AI1" s="565"/>
      <c r="AJ1" s="565"/>
      <c r="AK1" s="566"/>
    </row>
    <row r="2" spans="1:37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4" t="s">
        <v>7</v>
      </c>
      <c r="K2" s="314"/>
      <c r="L2" s="312" t="s">
        <v>7</v>
      </c>
      <c r="M2" s="312"/>
      <c r="N2" s="312" t="s">
        <v>7</v>
      </c>
      <c r="O2" s="314"/>
      <c r="P2" s="314" t="s">
        <v>7</v>
      </c>
      <c r="Q2" s="315"/>
      <c r="R2" s="316" t="s">
        <v>7</v>
      </c>
      <c r="S2" s="318"/>
      <c r="T2" s="318" t="s">
        <v>7</v>
      </c>
      <c r="U2" s="318"/>
      <c r="V2" s="318" t="s">
        <v>7</v>
      </c>
      <c r="W2" s="318"/>
      <c r="X2" s="318" t="s">
        <v>7</v>
      </c>
      <c r="Y2" s="333"/>
      <c r="Z2" s="320" t="s">
        <v>7</v>
      </c>
      <c r="AA2" s="322"/>
      <c r="AB2" s="323" t="s">
        <v>7</v>
      </c>
      <c r="AC2" s="324"/>
      <c r="AD2" s="323" t="s">
        <v>7</v>
      </c>
      <c r="AE2" s="324"/>
      <c r="AF2" s="323" t="s">
        <v>7</v>
      </c>
      <c r="AG2" s="335"/>
      <c r="AH2" s="326" t="s">
        <v>7</v>
      </c>
      <c r="AI2" s="327"/>
      <c r="AJ2" s="328" t="s">
        <v>7</v>
      </c>
      <c r="AK2" s="329"/>
    </row>
    <row r="3" spans="1:37" s="2" customFormat="1" ht="13.15" customHeight="1" thickBot="1">
      <c r="A3" s="250" t="s">
        <v>0</v>
      </c>
      <c r="B3" s="250" t="s">
        <v>9</v>
      </c>
      <c r="C3" s="250" t="s">
        <v>6</v>
      </c>
      <c r="D3" s="250" t="s">
        <v>6</v>
      </c>
      <c r="E3" s="250" t="s">
        <v>6</v>
      </c>
      <c r="F3" s="255" t="s">
        <v>14</v>
      </c>
      <c r="G3" s="256" t="s">
        <v>6</v>
      </c>
      <c r="H3" s="257" t="s">
        <v>15</v>
      </c>
      <c r="I3" s="258" t="s">
        <v>6</v>
      </c>
      <c r="J3" s="261" t="s">
        <v>16</v>
      </c>
      <c r="K3" s="260" t="s">
        <v>6</v>
      </c>
      <c r="L3" s="261" t="s">
        <v>18</v>
      </c>
      <c r="M3" s="260" t="s">
        <v>6</v>
      </c>
      <c r="N3" s="261" t="s">
        <v>222</v>
      </c>
      <c r="O3" s="260" t="s">
        <v>6</v>
      </c>
      <c r="P3" s="261" t="s">
        <v>20</v>
      </c>
      <c r="Q3" s="262" t="s">
        <v>6</v>
      </c>
      <c r="R3" s="263" t="s">
        <v>22</v>
      </c>
      <c r="S3" s="264" t="s">
        <v>6</v>
      </c>
      <c r="T3" s="265" t="s">
        <v>16</v>
      </c>
      <c r="U3" s="264" t="s">
        <v>6</v>
      </c>
      <c r="V3" s="265" t="s">
        <v>18</v>
      </c>
      <c r="W3" s="264" t="s">
        <v>6</v>
      </c>
      <c r="X3" s="265" t="s">
        <v>19</v>
      </c>
      <c r="Y3" s="334" t="s">
        <v>6</v>
      </c>
      <c r="Z3" s="267" t="s">
        <v>22</v>
      </c>
      <c r="AA3" s="268" t="s">
        <v>6</v>
      </c>
      <c r="AB3" s="271" t="s">
        <v>16</v>
      </c>
      <c r="AC3" s="272" t="s">
        <v>6</v>
      </c>
      <c r="AD3" s="271" t="s">
        <v>18</v>
      </c>
      <c r="AE3" s="272" t="s">
        <v>6</v>
      </c>
      <c r="AF3" s="271" t="s">
        <v>19</v>
      </c>
      <c r="AG3" s="274" t="s">
        <v>6</v>
      </c>
      <c r="AH3" s="275" t="s">
        <v>30</v>
      </c>
      <c r="AI3" s="276" t="s">
        <v>6</v>
      </c>
      <c r="AJ3" s="277" t="s">
        <v>31</v>
      </c>
      <c r="AK3" s="278" t="s">
        <v>6</v>
      </c>
    </row>
    <row r="4" spans="1:37" ht="13.15" customHeight="1">
      <c r="A4" s="476" t="s">
        <v>184</v>
      </c>
      <c r="B4" s="458" t="s">
        <v>172</v>
      </c>
      <c r="C4" s="200">
        <f t="shared" ref="C4:C27" si="0">E4+D4</f>
        <v>149</v>
      </c>
      <c r="D4" s="420">
        <f>K4+S4+U4+W4</f>
        <v>100</v>
      </c>
      <c r="E4" s="423">
        <f>AI4+Q4</f>
        <v>49</v>
      </c>
      <c r="F4" s="405">
        <v>2</v>
      </c>
      <c r="G4" s="347">
        <v>21</v>
      </c>
      <c r="H4" s="348"/>
      <c r="I4" s="434"/>
      <c r="J4" s="440">
        <v>1</v>
      </c>
      <c r="K4" s="406">
        <v>25</v>
      </c>
      <c r="L4" s="407">
        <v>2</v>
      </c>
      <c r="M4" s="406">
        <v>21</v>
      </c>
      <c r="N4" s="407">
        <v>2</v>
      </c>
      <c r="O4" s="406">
        <v>11</v>
      </c>
      <c r="P4" s="407">
        <v>1</v>
      </c>
      <c r="Q4" s="441">
        <v>25</v>
      </c>
      <c r="R4" s="437">
        <v>1</v>
      </c>
      <c r="S4" s="360">
        <v>25</v>
      </c>
      <c r="T4" s="203">
        <v>1</v>
      </c>
      <c r="U4" s="360">
        <v>25</v>
      </c>
      <c r="V4" s="203">
        <v>1</v>
      </c>
      <c r="W4" s="450">
        <v>25</v>
      </c>
      <c r="X4" s="203">
        <v>2</v>
      </c>
      <c r="Y4" s="450">
        <v>10</v>
      </c>
      <c r="Z4" s="430">
        <v>1</v>
      </c>
      <c r="AA4" s="410">
        <v>25</v>
      </c>
      <c r="AB4" s="411">
        <v>1</v>
      </c>
      <c r="AC4" s="412">
        <v>25</v>
      </c>
      <c r="AD4" s="411">
        <v>1</v>
      </c>
      <c r="AE4" s="412">
        <v>25</v>
      </c>
      <c r="AF4" s="411">
        <v>2</v>
      </c>
      <c r="AG4" s="431">
        <v>11</v>
      </c>
      <c r="AH4" s="494">
        <v>1</v>
      </c>
      <c r="AI4" s="414">
        <v>24</v>
      </c>
      <c r="AJ4" s="415">
        <v>3</v>
      </c>
      <c r="AK4" s="416">
        <v>6</v>
      </c>
    </row>
    <row r="5" spans="1:37" ht="13.15" customHeight="1">
      <c r="A5" s="477" t="s">
        <v>182</v>
      </c>
      <c r="B5" s="399" t="s">
        <v>183</v>
      </c>
      <c r="C5" s="13">
        <f t="shared" si="0"/>
        <v>134</v>
      </c>
      <c r="D5" s="421">
        <f>M5+K5+S5+U5</f>
        <v>88</v>
      </c>
      <c r="E5" s="424">
        <f>G5+Q5</f>
        <v>46</v>
      </c>
      <c r="F5" s="21">
        <v>1</v>
      </c>
      <c r="G5" s="18">
        <v>25</v>
      </c>
      <c r="H5" s="16">
        <v>1</v>
      </c>
      <c r="I5" s="435">
        <v>13</v>
      </c>
      <c r="J5" s="442">
        <v>2</v>
      </c>
      <c r="K5" s="27">
        <v>21</v>
      </c>
      <c r="L5" s="28">
        <v>1</v>
      </c>
      <c r="M5" s="27">
        <v>25</v>
      </c>
      <c r="N5" s="28">
        <v>1</v>
      </c>
      <c r="O5" s="27">
        <v>14</v>
      </c>
      <c r="P5" s="28">
        <v>2</v>
      </c>
      <c r="Q5" s="443">
        <v>21</v>
      </c>
      <c r="R5" s="354">
        <v>2</v>
      </c>
      <c r="S5" s="226">
        <v>21</v>
      </c>
      <c r="T5" s="32">
        <v>2</v>
      </c>
      <c r="U5" s="226">
        <v>21</v>
      </c>
      <c r="V5" s="32">
        <v>2</v>
      </c>
      <c r="W5" s="425">
        <v>21</v>
      </c>
      <c r="X5" s="32">
        <v>1</v>
      </c>
      <c r="Y5" s="425">
        <v>13</v>
      </c>
      <c r="Z5" s="41">
        <v>3</v>
      </c>
      <c r="AA5" s="40">
        <v>17</v>
      </c>
      <c r="AB5" s="39">
        <v>3</v>
      </c>
      <c r="AC5" s="137">
        <v>17</v>
      </c>
      <c r="AD5" s="39">
        <v>3</v>
      </c>
      <c r="AE5" s="137">
        <v>17</v>
      </c>
      <c r="AF5" s="39">
        <v>1</v>
      </c>
      <c r="AG5" s="43">
        <v>14</v>
      </c>
      <c r="AH5" s="146">
        <v>2</v>
      </c>
      <c r="AI5" s="37">
        <v>20</v>
      </c>
      <c r="AJ5" s="36">
        <v>1</v>
      </c>
      <c r="AK5" s="115">
        <v>12</v>
      </c>
    </row>
    <row r="6" spans="1:37" ht="13.15" customHeight="1">
      <c r="A6" s="477" t="s">
        <v>186</v>
      </c>
      <c r="B6" s="399" t="s">
        <v>47</v>
      </c>
      <c r="C6" s="13">
        <f t="shared" si="0"/>
        <v>110</v>
      </c>
      <c r="D6" s="421">
        <f>K6+AE6+AC6+AA6</f>
        <v>80</v>
      </c>
      <c r="E6" s="424">
        <f>G6+Q6</f>
        <v>30</v>
      </c>
      <c r="F6" s="21">
        <v>4</v>
      </c>
      <c r="G6" s="18">
        <v>15</v>
      </c>
      <c r="H6" s="16">
        <v>4</v>
      </c>
      <c r="I6" s="435">
        <v>5</v>
      </c>
      <c r="J6" s="442">
        <v>3</v>
      </c>
      <c r="K6" s="27">
        <v>17</v>
      </c>
      <c r="L6" s="28">
        <v>3</v>
      </c>
      <c r="M6" s="27">
        <v>17</v>
      </c>
      <c r="N6" s="28">
        <v>6</v>
      </c>
      <c r="O6" s="27">
        <v>4</v>
      </c>
      <c r="P6" s="28">
        <v>4</v>
      </c>
      <c r="Q6" s="443">
        <v>15</v>
      </c>
      <c r="R6" s="354">
        <v>3</v>
      </c>
      <c r="S6" s="226">
        <v>17</v>
      </c>
      <c r="T6" s="32">
        <v>3</v>
      </c>
      <c r="U6" s="226">
        <v>17</v>
      </c>
      <c r="V6" s="32">
        <v>3</v>
      </c>
      <c r="W6" s="425">
        <v>17</v>
      </c>
      <c r="X6" s="32"/>
      <c r="Y6" s="425"/>
      <c r="Z6" s="41">
        <v>2</v>
      </c>
      <c r="AA6" s="40">
        <v>21</v>
      </c>
      <c r="AB6" s="39">
        <v>2</v>
      </c>
      <c r="AC6" s="137">
        <v>21</v>
      </c>
      <c r="AD6" s="39">
        <v>2</v>
      </c>
      <c r="AE6" s="137">
        <v>21</v>
      </c>
      <c r="AF6" s="39">
        <v>7</v>
      </c>
      <c r="AG6" s="43">
        <v>3</v>
      </c>
      <c r="AH6" s="146"/>
      <c r="AI6" s="37"/>
      <c r="AJ6" s="36"/>
      <c r="AK6" s="115"/>
    </row>
    <row r="7" spans="1:37" ht="13.15" customHeight="1">
      <c r="A7" s="478" t="s">
        <v>185</v>
      </c>
      <c r="B7" s="387" t="s">
        <v>43</v>
      </c>
      <c r="C7" s="13">
        <f t="shared" si="0"/>
        <v>94</v>
      </c>
      <c r="D7" s="421">
        <f>W7+M7+AE7+AA7</f>
        <v>60</v>
      </c>
      <c r="E7" s="424">
        <f>G7+Q7</f>
        <v>34</v>
      </c>
      <c r="F7" s="21">
        <v>3</v>
      </c>
      <c r="G7" s="18">
        <v>17</v>
      </c>
      <c r="H7" s="16">
        <v>3</v>
      </c>
      <c r="I7" s="435">
        <v>7</v>
      </c>
      <c r="J7" s="442">
        <v>5</v>
      </c>
      <c r="K7" s="27">
        <v>14</v>
      </c>
      <c r="L7" s="28">
        <v>4</v>
      </c>
      <c r="M7" s="27">
        <v>15</v>
      </c>
      <c r="N7" s="28">
        <v>3</v>
      </c>
      <c r="O7" s="27">
        <v>8</v>
      </c>
      <c r="P7" s="28">
        <v>3</v>
      </c>
      <c r="Q7" s="443">
        <v>17</v>
      </c>
      <c r="R7" s="354">
        <v>5</v>
      </c>
      <c r="S7" s="226">
        <v>14</v>
      </c>
      <c r="T7" s="32">
        <v>5</v>
      </c>
      <c r="U7" s="226">
        <v>14</v>
      </c>
      <c r="V7" s="32">
        <v>4</v>
      </c>
      <c r="W7" s="425">
        <v>15</v>
      </c>
      <c r="X7" s="32">
        <v>3</v>
      </c>
      <c r="Y7" s="425">
        <v>7</v>
      </c>
      <c r="Z7" s="41">
        <v>4</v>
      </c>
      <c r="AA7" s="40">
        <v>15</v>
      </c>
      <c r="AB7" s="39">
        <v>6</v>
      </c>
      <c r="AC7" s="137">
        <v>13</v>
      </c>
      <c r="AD7" s="39">
        <v>4</v>
      </c>
      <c r="AE7" s="137">
        <v>15</v>
      </c>
      <c r="AF7" s="39">
        <v>6</v>
      </c>
      <c r="AG7" s="43">
        <v>4</v>
      </c>
      <c r="AH7" s="146">
        <v>3</v>
      </c>
      <c r="AI7" s="37">
        <v>16</v>
      </c>
      <c r="AJ7" s="36">
        <v>2</v>
      </c>
      <c r="AK7" s="115">
        <v>9</v>
      </c>
    </row>
    <row r="8" spans="1:37" ht="13.15" customHeight="1">
      <c r="A8" s="462" t="s">
        <v>187</v>
      </c>
      <c r="B8" s="387" t="s">
        <v>183</v>
      </c>
      <c r="C8" s="13">
        <f t="shared" si="0"/>
        <v>88</v>
      </c>
      <c r="D8" s="421">
        <f>K8+S8+U8+AC8</f>
        <v>60</v>
      </c>
      <c r="E8" s="424">
        <f>G8+Q8</f>
        <v>28</v>
      </c>
      <c r="F8" s="21">
        <v>5</v>
      </c>
      <c r="G8" s="18">
        <v>14</v>
      </c>
      <c r="H8" s="16">
        <v>1</v>
      </c>
      <c r="I8" s="435">
        <v>13</v>
      </c>
      <c r="J8" s="442">
        <v>4</v>
      </c>
      <c r="K8" s="27">
        <v>15</v>
      </c>
      <c r="L8" s="28">
        <v>5</v>
      </c>
      <c r="M8" s="27">
        <v>14</v>
      </c>
      <c r="N8" s="28">
        <v>1</v>
      </c>
      <c r="O8" s="27">
        <v>14</v>
      </c>
      <c r="P8" s="28">
        <v>5</v>
      </c>
      <c r="Q8" s="443">
        <v>14</v>
      </c>
      <c r="R8" s="438">
        <v>4</v>
      </c>
      <c r="S8" s="226">
        <v>15</v>
      </c>
      <c r="T8" s="63">
        <v>4</v>
      </c>
      <c r="U8" s="226">
        <v>15</v>
      </c>
      <c r="V8" s="63">
        <v>5</v>
      </c>
      <c r="W8" s="425">
        <v>14</v>
      </c>
      <c r="X8" s="63">
        <v>1</v>
      </c>
      <c r="Y8" s="425">
        <v>13</v>
      </c>
      <c r="Z8" s="41">
        <v>7</v>
      </c>
      <c r="AA8" s="40">
        <v>12</v>
      </c>
      <c r="AB8" s="39">
        <v>4</v>
      </c>
      <c r="AC8" s="137">
        <v>15</v>
      </c>
      <c r="AD8" s="39">
        <v>5</v>
      </c>
      <c r="AE8" s="207">
        <v>14</v>
      </c>
      <c r="AF8" s="39">
        <v>1</v>
      </c>
      <c r="AG8" s="452">
        <v>14</v>
      </c>
      <c r="AH8" s="146">
        <v>4</v>
      </c>
      <c r="AI8" s="37">
        <v>14</v>
      </c>
      <c r="AJ8" s="36">
        <v>1</v>
      </c>
      <c r="AK8" s="115">
        <v>12</v>
      </c>
    </row>
    <row r="9" spans="1:37" ht="13.15" customHeight="1">
      <c r="A9" s="478" t="s">
        <v>191</v>
      </c>
      <c r="B9" s="387" t="s">
        <v>183</v>
      </c>
      <c r="C9" s="13">
        <f t="shared" si="0"/>
        <v>79</v>
      </c>
      <c r="D9" s="421">
        <f>W9+M9+AE9+AC9</f>
        <v>53</v>
      </c>
      <c r="E9" s="424">
        <f>AI9+Q9</f>
        <v>26</v>
      </c>
      <c r="F9" s="21">
        <v>9</v>
      </c>
      <c r="G9" s="18">
        <v>10</v>
      </c>
      <c r="H9" s="16">
        <v>2</v>
      </c>
      <c r="I9" s="435">
        <v>10</v>
      </c>
      <c r="J9" s="442">
        <v>7</v>
      </c>
      <c r="K9" s="27">
        <v>12</v>
      </c>
      <c r="L9" s="28">
        <v>6</v>
      </c>
      <c r="M9" s="27">
        <v>13</v>
      </c>
      <c r="N9" s="28">
        <v>4</v>
      </c>
      <c r="O9" s="27">
        <v>6</v>
      </c>
      <c r="P9" s="28">
        <v>6</v>
      </c>
      <c r="Q9" s="443">
        <v>13</v>
      </c>
      <c r="R9" s="354">
        <v>7</v>
      </c>
      <c r="S9" s="226">
        <v>12</v>
      </c>
      <c r="T9" s="32">
        <v>7</v>
      </c>
      <c r="U9" s="226">
        <v>12</v>
      </c>
      <c r="V9" s="32">
        <v>6</v>
      </c>
      <c r="W9" s="425">
        <v>13</v>
      </c>
      <c r="X9" s="32">
        <v>4</v>
      </c>
      <c r="Y9" s="425">
        <v>5</v>
      </c>
      <c r="Z9" s="41">
        <v>6</v>
      </c>
      <c r="AA9" s="40">
        <v>13</v>
      </c>
      <c r="AB9" s="39">
        <v>5</v>
      </c>
      <c r="AC9" s="137">
        <v>14</v>
      </c>
      <c r="AD9" s="39">
        <v>6</v>
      </c>
      <c r="AE9" s="137">
        <v>13</v>
      </c>
      <c r="AF9" s="39">
        <v>3</v>
      </c>
      <c r="AG9" s="43">
        <v>8</v>
      </c>
      <c r="AH9" s="146">
        <v>5</v>
      </c>
      <c r="AI9" s="37">
        <v>13</v>
      </c>
      <c r="AJ9" s="36">
        <v>6</v>
      </c>
      <c r="AK9" s="115">
        <v>2</v>
      </c>
    </row>
    <row r="10" spans="1:37" ht="13.15" customHeight="1">
      <c r="A10" s="474" t="s">
        <v>188</v>
      </c>
      <c r="B10" s="387" t="s">
        <v>183</v>
      </c>
      <c r="C10" s="13">
        <f t="shared" si="0"/>
        <v>74</v>
      </c>
      <c r="D10" s="421">
        <f>K10+W10+AE10+AC10</f>
        <v>49</v>
      </c>
      <c r="E10" s="424">
        <f>G10+Q10</f>
        <v>25</v>
      </c>
      <c r="F10" s="21">
        <v>6</v>
      </c>
      <c r="G10" s="18">
        <v>13</v>
      </c>
      <c r="H10" s="16">
        <v>2</v>
      </c>
      <c r="I10" s="435">
        <v>10</v>
      </c>
      <c r="J10" s="442">
        <v>6</v>
      </c>
      <c r="K10" s="27">
        <v>13</v>
      </c>
      <c r="L10" s="28">
        <v>9</v>
      </c>
      <c r="M10" s="27">
        <v>10</v>
      </c>
      <c r="N10" s="28">
        <v>4</v>
      </c>
      <c r="O10" s="27">
        <v>6</v>
      </c>
      <c r="P10" s="28">
        <v>7</v>
      </c>
      <c r="Q10" s="443">
        <v>12</v>
      </c>
      <c r="R10" s="354">
        <v>8</v>
      </c>
      <c r="S10" s="226">
        <v>11</v>
      </c>
      <c r="T10" s="32">
        <v>8</v>
      </c>
      <c r="U10" s="226">
        <v>11</v>
      </c>
      <c r="V10" s="32">
        <v>7</v>
      </c>
      <c r="W10" s="425">
        <v>12</v>
      </c>
      <c r="X10" s="32">
        <v>4</v>
      </c>
      <c r="Y10" s="425">
        <v>5</v>
      </c>
      <c r="Z10" s="41">
        <v>8</v>
      </c>
      <c r="AA10" s="40">
        <v>11</v>
      </c>
      <c r="AB10" s="39">
        <v>7</v>
      </c>
      <c r="AC10" s="137">
        <v>12</v>
      </c>
      <c r="AD10" s="39">
        <v>7</v>
      </c>
      <c r="AE10" s="137">
        <v>12</v>
      </c>
      <c r="AF10" s="39">
        <v>3</v>
      </c>
      <c r="AG10" s="43">
        <v>8</v>
      </c>
      <c r="AH10" s="146"/>
      <c r="AI10" s="37"/>
      <c r="AJ10" s="36"/>
      <c r="AK10" s="115"/>
    </row>
    <row r="11" spans="1:37" ht="13.15" customHeight="1">
      <c r="A11" s="474" t="s">
        <v>190</v>
      </c>
      <c r="B11" s="386" t="s">
        <v>46</v>
      </c>
      <c r="C11" s="13">
        <f t="shared" si="0"/>
        <v>74</v>
      </c>
      <c r="D11" s="421">
        <f>S11+U11+M11+AA11</f>
        <v>51</v>
      </c>
      <c r="E11" s="424">
        <f>G11+Q11</f>
        <v>23</v>
      </c>
      <c r="F11" s="21">
        <v>8</v>
      </c>
      <c r="G11" s="18">
        <v>11</v>
      </c>
      <c r="H11" s="16">
        <v>5</v>
      </c>
      <c r="I11" s="435">
        <v>4</v>
      </c>
      <c r="J11" s="442">
        <v>8</v>
      </c>
      <c r="K11" s="27">
        <v>11</v>
      </c>
      <c r="L11" s="28">
        <v>8</v>
      </c>
      <c r="M11" s="27">
        <v>11</v>
      </c>
      <c r="N11" s="28">
        <v>5</v>
      </c>
      <c r="O11" s="27">
        <v>5</v>
      </c>
      <c r="P11" s="28">
        <v>7</v>
      </c>
      <c r="Q11" s="443">
        <v>12</v>
      </c>
      <c r="R11" s="354">
        <v>6</v>
      </c>
      <c r="S11" s="226">
        <v>13</v>
      </c>
      <c r="T11" s="32">
        <v>6</v>
      </c>
      <c r="U11" s="226">
        <v>13</v>
      </c>
      <c r="V11" s="32">
        <v>8</v>
      </c>
      <c r="W11" s="425">
        <v>11</v>
      </c>
      <c r="X11" s="32">
        <v>5</v>
      </c>
      <c r="Y11" s="425">
        <v>4</v>
      </c>
      <c r="Z11" s="69">
        <v>5</v>
      </c>
      <c r="AA11" s="40">
        <v>14</v>
      </c>
      <c r="AB11" s="39">
        <v>8</v>
      </c>
      <c r="AC11" s="137">
        <v>11</v>
      </c>
      <c r="AD11" s="39">
        <v>8</v>
      </c>
      <c r="AE11" s="137">
        <v>11</v>
      </c>
      <c r="AF11" s="39">
        <v>5</v>
      </c>
      <c r="AG11" s="43">
        <v>5</v>
      </c>
      <c r="AH11" s="146">
        <v>9</v>
      </c>
      <c r="AI11" s="37">
        <v>9</v>
      </c>
      <c r="AJ11" s="36">
        <v>4</v>
      </c>
      <c r="AK11" s="115">
        <v>4</v>
      </c>
    </row>
    <row r="12" spans="1:37" ht="13.15" customHeight="1">
      <c r="A12" s="474" t="s">
        <v>189</v>
      </c>
      <c r="B12" s="387" t="s">
        <v>51</v>
      </c>
      <c r="C12" s="13">
        <f t="shared" si="0"/>
        <v>65</v>
      </c>
      <c r="D12" s="421">
        <f>M12+K12+W12+AE12</f>
        <v>41</v>
      </c>
      <c r="E12" s="424">
        <f>G12+AI12</f>
        <v>24</v>
      </c>
      <c r="F12" s="21">
        <v>7</v>
      </c>
      <c r="G12" s="18">
        <v>12</v>
      </c>
      <c r="H12" s="16"/>
      <c r="I12" s="435"/>
      <c r="J12" s="442">
        <v>9</v>
      </c>
      <c r="K12" s="27">
        <v>10</v>
      </c>
      <c r="L12" s="28">
        <v>7</v>
      </c>
      <c r="M12" s="27">
        <v>12</v>
      </c>
      <c r="N12" s="28"/>
      <c r="O12" s="27"/>
      <c r="P12" s="28">
        <v>8</v>
      </c>
      <c r="Q12" s="443">
        <v>11</v>
      </c>
      <c r="R12" s="354">
        <v>10</v>
      </c>
      <c r="S12" s="226">
        <v>9</v>
      </c>
      <c r="T12" s="32">
        <v>11</v>
      </c>
      <c r="U12" s="226">
        <v>8</v>
      </c>
      <c r="V12" s="32">
        <v>10</v>
      </c>
      <c r="W12" s="425">
        <v>9</v>
      </c>
      <c r="X12" s="32"/>
      <c r="Y12" s="425"/>
      <c r="Z12" s="41">
        <v>10</v>
      </c>
      <c r="AA12" s="40">
        <v>9</v>
      </c>
      <c r="AB12" s="64">
        <v>10</v>
      </c>
      <c r="AC12" s="137">
        <v>9</v>
      </c>
      <c r="AD12" s="39">
        <v>9</v>
      </c>
      <c r="AE12" s="137">
        <v>10</v>
      </c>
      <c r="AF12" s="39">
        <v>4</v>
      </c>
      <c r="AG12" s="43">
        <v>6</v>
      </c>
      <c r="AH12" s="146">
        <v>6</v>
      </c>
      <c r="AI12" s="37">
        <v>12</v>
      </c>
      <c r="AJ12" s="36">
        <v>5</v>
      </c>
      <c r="AK12" s="115">
        <v>3</v>
      </c>
    </row>
    <row r="13" spans="1:37" ht="13.15" customHeight="1">
      <c r="A13" s="479" t="s">
        <v>193</v>
      </c>
      <c r="B13" s="387" t="s">
        <v>44</v>
      </c>
      <c r="C13" s="13">
        <f t="shared" si="0"/>
        <v>61</v>
      </c>
      <c r="D13" s="421">
        <f>S13+U13+W13+AA13</f>
        <v>40</v>
      </c>
      <c r="E13" s="424">
        <f>AI13+Q13</f>
        <v>21</v>
      </c>
      <c r="F13" s="21">
        <v>11</v>
      </c>
      <c r="G13" s="18">
        <v>8</v>
      </c>
      <c r="H13" s="16"/>
      <c r="I13" s="435"/>
      <c r="J13" s="442">
        <v>12</v>
      </c>
      <c r="K13" s="27">
        <v>7</v>
      </c>
      <c r="L13" s="28">
        <v>10</v>
      </c>
      <c r="M13" s="27">
        <v>9</v>
      </c>
      <c r="N13" s="28"/>
      <c r="O13" s="27"/>
      <c r="P13" s="28">
        <v>9</v>
      </c>
      <c r="Q13" s="443">
        <v>10</v>
      </c>
      <c r="R13" s="354">
        <v>9</v>
      </c>
      <c r="S13" s="226">
        <v>10</v>
      </c>
      <c r="T13" s="32">
        <v>9</v>
      </c>
      <c r="U13" s="226">
        <v>10</v>
      </c>
      <c r="V13" s="32">
        <v>9</v>
      </c>
      <c r="W13" s="425">
        <v>10</v>
      </c>
      <c r="X13" s="32"/>
      <c r="Y13" s="425"/>
      <c r="Z13" s="69">
        <v>9</v>
      </c>
      <c r="AA13" s="40">
        <v>10</v>
      </c>
      <c r="AB13" s="39">
        <v>9</v>
      </c>
      <c r="AC13" s="137">
        <v>10</v>
      </c>
      <c r="AD13" s="39">
        <v>10</v>
      </c>
      <c r="AE13" s="137">
        <v>9</v>
      </c>
      <c r="AF13" s="39">
        <v>4</v>
      </c>
      <c r="AG13" s="43">
        <v>6</v>
      </c>
      <c r="AH13" s="146">
        <v>7</v>
      </c>
      <c r="AI13" s="37">
        <v>11</v>
      </c>
      <c r="AJ13" s="36">
        <v>5</v>
      </c>
      <c r="AK13" s="115">
        <v>3</v>
      </c>
    </row>
    <row r="14" spans="1:37" ht="13.15" customHeight="1" thickBot="1">
      <c r="A14" s="480" t="s">
        <v>192</v>
      </c>
      <c r="B14" s="387" t="s">
        <v>46</v>
      </c>
      <c r="C14" s="13">
        <f t="shared" si="0"/>
        <v>53</v>
      </c>
      <c r="D14" s="421">
        <f>U14+K14+S14+M14</f>
        <v>34</v>
      </c>
      <c r="E14" s="424">
        <f>AI14+G14</f>
        <v>19</v>
      </c>
      <c r="F14" s="21">
        <v>10</v>
      </c>
      <c r="G14" s="18">
        <v>9</v>
      </c>
      <c r="H14" s="16">
        <v>5</v>
      </c>
      <c r="I14" s="435">
        <v>4</v>
      </c>
      <c r="J14" s="442">
        <v>10</v>
      </c>
      <c r="K14" s="27">
        <v>9</v>
      </c>
      <c r="L14" s="28">
        <v>11</v>
      </c>
      <c r="M14" s="27">
        <v>8</v>
      </c>
      <c r="N14" s="28">
        <v>5</v>
      </c>
      <c r="O14" s="27">
        <v>5</v>
      </c>
      <c r="P14" s="28">
        <v>11</v>
      </c>
      <c r="Q14" s="443">
        <v>8</v>
      </c>
      <c r="R14" s="354">
        <v>11</v>
      </c>
      <c r="S14" s="226">
        <v>8</v>
      </c>
      <c r="T14" s="32">
        <v>10</v>
      </c>
      <c r="U14" s="226">
        <v>9</v>
      </c>
      <c r="V14" s="32">
        <v>11</v>
      </c>
      <c r="W14" s="425">
        <v>8</v>
      </c>
      <c r="X14" s="32">
        <v>5</v>
      </c>
      <c r="Y14" s="425">
        <v>4</v>
      </c>
      <c r="Z14" s="41">
        <v>11</v>
      </c>
      <c r="AA14" s="40">
        <v>8</v>
      </c>
      <c r="AB14" s="39">
        <v>11</v>
      </c>
      <c r="AC14" s="137">
        <v>8</v>
      </c>
      <c r="AD14" s="39">
        <v>11</v>
      </c>
      <c r="AE14" s="137">
        <v>8</v>
      </c>
      <c r="AF14" s="39">
        <v>5</v>
      </c>
      <c r="AG14" s="43">
        <v>5</v>
      </c>
      <c r="AH14" s="146">
        <v>8</v>
      </c>
      <c r="AI14" s="37">
        <v>10</v>
      </c>
      <c r="AJ14" s="36">
        <v>4</v>
      </c>
      <c r="AK14" s="115">
        <v>4</v>
      </c>
    </row>
    <row r="15" spans="1:37" ht="13.15" customHeight="1">
      <c r="A15" s="463" t="s">
        <v>196</v>
      </c>
      <c r="B15" s="386" t="s">
        <v>45</v>
      </c>
      <c r="C15" s="13">
        <f t="shared" si="0"/>
        <v>52</v>
      </c>
      <c r="D15" s="421">
        <f>O15+Y15+W15+AG15</f>
        <v>39</v>
      </c>
      <c r="E15" s="424">
        <f>AK15+AI15</f>
        <v>13</v>
      </c>
      <c r="F15" s="21">
        <v>14</v>
      </c>
      <c r="G15" s="18">
        <v>5</v>
      </c>
      <c r="H15" s="16"/>
      <c r="I15" s="435"/>
      <c r="J15" s="442">
        <v>14</v>
      </c>
      <c r="K15" s="27">
        <v>5</v>
      </c>
      <c r="L15" s="28" t="s">
        <v>33</v>
      </c>
      <c r="M15" s="27"/>
      <c r="N15" s="28">
        <v>2</v>
      </c>
      <c r="O15" s="27">
        <v>11</v>
      </c>
      <c r="P15" s="28"/>
      <c r="Q15" s="454"/>
      <c r="R15" s="354">
        <v>12</v>
      </c>
      <c r="S15" s="226">
        <v>7</v>
      </c>
      <c r="T15" s="32">
        <v>12</v>
      </c>
      <c r="U15" s="226">
        <v>7</v>
      </c>
      <c r="V15" s="32">
        <v>12</v>
      </c>
      <c r="W15" s="425">
        <v>7</v>
      </c>
      <c r="X15" s="32">
        <v>2</v>
      </c>
      <c r="Y15" s="425">
        <v>10</v>
      </c>
      <c r="Z15" s="41">
        <v>15</v>
      </c>
      <c r="AA15" s="40">
        <v>4</v>
      </c>
      <c r="AB15" s="39">
        <v>14</v>
      </c>
      <c r="AC15" s="137">
        <v>5</v>
      </c>
      <c r="AD15" s="39"/>
      <c r="AE15" s="207"/>
      <c r="AF15" s="39">
        <v>2</v>
      </c>
      <c r="AG15" s="452">
        <v>11</v>
      </c>
      <c r="AH15" s="147">
        <v>11</v>
      </c>
      <c r="AI15" s="37">
        <v>7</v>
      </c>
      <c r="AJ15" s="36">
        <v>3</v>
      </c>
      <c r="AK15" s="115">
        <v>6</v>
      </c>
    </row>
    <row r="16" spans="1:37" ht="13.15" customHeight="1">
      <c r="A16" s="379" t="s">
        <v>194</v>
      </c>
      <c r="B16" s="386" t="s">
        <v>183</v>
      </c>
      <c r="C16" s="13">
        <f t="shared" si="0"/>
        <v>46</v>
      </c>
      <c r="D16" s="421">
        <f>K16+M16+AE16+AC16</f>
        <v>29</v>
      </c>
      <c r="E16" s="424">
        <f>AI16+Q16</f>
        <v>17</v>
      </c>
      <c r="F16" s="21">
        <v>12</v>
      </c>
      <c r="G16" s="18">
        <v>7</v>
      </c>
      <c r="H16" s="16">
        <v>4</v>
      </c>
      <c r="I16" s="435">
        <v>5</v>
      </c>
      <c r="J16" s="442">
        <v>11</v>
      </c>
      <c r="K16" s="27">
        <v>8</v>
      </c>
      <c r="L16" s="28">
        <v>12</v>
      </c>
      <c r="M16" s="27">
        <v>7</v>
      </c>
      <c r="N16" s="28">
        <v>6</v>
      </c>
      <c r="O16" s="27">
        <v>4</v>
      </c>
      <c r="P16" s="28">
        <v>10</v>
      </c>
      <c r="Q16" s="443">
        <v>9</v>
      </c>
      <c r="R16" s="354"/>
      <c r="S16" s="226"/>
      <c r="T16" s="32"/>
      <c r="U16" s="226"/>
      <c r="V16" s="32"/>
      <c r="W16" s="425"/>
      <c r="X16" s="32"/>
      <c r="Y16" s="425"/>
      <c r="Z16" s="41">
        <v>13</v>
      </c>
      <c r="AA16" s="40">
        <v>6</v>
      </c>
      <c r="AB16" s="39">
        <v>12</v>
      </c>
      <c r="AC16" s="137">
        <v>7</v>
      </c>
      <c r="AD16" s="39">
        <v>12</v>
      </c>
      <c r="AE16" s="207">
        <v>7</v>
      </c>
      <c r="AF16" s="39">
        <v>7</v>
      </c>
      <c r="AG16" s="452">
        <v>3</v>
      </c>
      <c r="AH16" s="146">
        <v>10</v>
      </c>
      <c r="AI16" s="37">
        <v>8</v>
      </c>
      <c r="AJ16" s="36">
        <v>6</v>
      </c>
      <c r="AK16" s="115">
        <v>2</v>
      </c>
    </row>
    <row r="17" spans="1:37" ht="13.15" customHeight="1">
      <c r="A17" s="339" t="s">
        <v>198</v>
      </c>
      <c r="B17" s="386" t="s">
        <v>43</v>
      </c>
      <c r="C17" s="13">
        <f t="shared" si="0"/>
        <v>43</v>
      </c>
      <c r="D17" s="421">
        <f>O17+Y17+U17+S17</f>
        <v>27</v>
      </c>
      <c r="E17" s="424">
        <f>I17+AK17</f>
        <v>16</v>
      </c>
      <c r="F17" s="21">
        <v>16</v>
      </c>
      <c r="G17" s="18">
        <v>3</v>
      </c>
      <c r="H17" s="16">
        <v>3</v>
      </c>
      <c r="I17" s="435">
        <v>7</v>
      </c>
      <c r="J17" s="442">
        <v>13</v>
      </c>
      <c r="K17" s="27">
        <v>6</v>
      </c>
      <c r="L17" s="28" t="s">
        <v>33</v>
      </c>
      <c r="M17" s="27"/>
      <c r="N17" s="28">
        <v>3</v>
      </c>
      <c r="O17" s="27">
        <v>8</v>
      </c>
      <c r="P17" s="28">
        <v>13</v>
      </c>
      <c r="Q17" s="443">
        <v>6</v>
      </c>
      <c r="R17" s="354">
        <v>13</v>
      </c>
      <c r="S17" s="226">
        <v>6</v>
      </c>
      <c r="T17" s="32">
        <v>13</v>
      </c>
      <c r="U17" s="226">
        <v>6</v>
      </c>
      <c r="V17" s="32">
        <v>14</v>
      </c>
      <c r="W17" s="425">
        <v>5</v>
      </c>
      <c r="X17" s="32">
        <v>3</v>
      </c>
      <c r="Y17" s="425">
        <v>7</v>
      </c>
      <c r="Z17" s="41">
        <v>14</v>
      </c>
      <c r="AA17" s="40">
        <v>5</v>
      </c>
      <c r="AB17" s="39"/>
      <c r="AC17" s="137"/>
      <c r="AD17" s="39">
        <v>14</v>
      </c>
      <c r="AE17" s="137">
        <v>5</v>
      </c>
      <c r="AF17" s="39">
        <v>6</v>
      </c>
      <c r="AG17" s="43">
        <v>4</v>
      </c>
      <c r="AH17" s="146">
        <v>13</v>
      </c>
      <c r="AI17" s="37">
        <v>5</v>
      </c>
      <c r="AJ17" s="36">
        <v>2</v>
      </c>
      <c r="AK17" s="115">
        <v>9</v>
      </c>
    </row>
    <row r="18" spans="1:37" ht="13.15" customHeight="1">
      <c r="A18" s="403" t="s">
        <v>199</v>
      </c>
      <c r="B18" s="386" t="s">
        <v>46</v>
      </c>
      <c r="C18" s="13">
        <f t="shared" si="0"/>
        <v>32</v>
      </c>
      <c r="D18" s="421">
        <f>M18+W18+S18+U18</f>
        <v>22</v>
      </c>
      <c r="E18" s="424">
        <f>Q18+I18</f>
        <v>10</v>
      </c>
      <c r="F18" s="21">
        <v>17</v>
      </c>
      <c r="G18" s="18">
        <v>2</v>
      </c>
      <c r="H18" s="16">
        <v>6</v>
      </c>
      <c r="I18" s="435">
        <v>3</v>
      </c>
      <c r="J18" s="442">
        <v>15</v>
      </c>
      <c r="K18" s="27">
        <v>4</v>
      </c>
      <c r="L18" s="28">
        <v>13</v>
      </c>
      <c r="M18" s="27">
        <v>6</v>
      </c>
      <c r="N18" s="28">
        <v>7</v>
      </c>
      <c r="O18" s="27">
        <v>3</v>
      </c>
      <c r="P18" s="28">
        <v>12</v>
      </c>
      <c r="Q18" s="443">
        <v>7</v>
      </c>
      <c r="R18" s="354">
        <v>14</v>
      </c>
      <c r="S18" s="226">
        <v>5</v>
      </c>
      <c r="T18" s="32">
        <v>14</v>
      </c>
      <c r="U18" s="226">
        <v>5</v>
      </c>
      <c r="V18" s="32">
        <v>13</v>
      </c>
      <c r="W18" s="425">
        <v>6</v>
      </c>
      <c r="X18" s="32">
        <v>6</v>
      </c>
      <c r="Y18" s="425">
        <v>3</v>
      </c>
      <c r="Z18" s="41"/>
      <c r="AA18" s="40"/>
      <c r="AB18" s="39">
        <v>18</v>
      </c>
      <c r="AC18" s="137">
        <v>1</v>
      </c>
      <c r="AD18" s="39">
        <v>16</v>
      </c>
      <c r="AE18" s="137">
        <v>3</v>
      </c>
      <c r="AF18" s="39"/>
      <c r="AG18" s="43"/>
      <c r="AH18" s="146"/>
      <c r="AI18" s="37"/>
      <c r="AJ18" s="36"/>
      <c r="AK18" s="115"/>
    </row>
    <row r="19" spans="1:37" ht="13.15" customHeight="1">
      <c r="A19" s="340" t="s">
        <v>200</v>
      </c>
      <c r="B19" s="387" t="s">
        <v>50</v>
      </c>
      <c r="C19" s="13">
        <f t="shared" si="0"/>
        <v>30</v>
      </c>
      <c r="D19" s="421">
        <f>AA19+AC19+AE19+AG19</f>
        <v>21</v>
      </c>
      <c r="E19" s="424">
        <f>Q19+AI19</f>
        <v>9</v>
      </c>
      <c r="F19" s="21">
        <v>18</v>
      </c>
      <c r="G19" s="18">
        <v>1</v>
      </c>
      <c r="H19" s="16">
        <v>7</v>
      </c>
      <c r="I19" s="435">
        <v>2</v>
      </c>
      <c r="J19" s="442"/>
      <c r="K19" s="27"/>
      <c r="L19" s="28"/>
      <c r="M19" s="27"/>
      <c r="N19" s="28"/>
      <c r="O19" s="27"/>
      <c r="P19" s="28">
        <v>14</v>
      </c>
      <c r="Q19" s="443">
        <v>5</v>
      </c>
      <c r="R19" s="438"/>
      <c r="S19" s="226"/>
      <c r="T19" s="63"/>
      <c r="U19" s="226"/>
      <c r="V19" s="63"/>
      <c r="W19" s="425"/>
      <c r="X19" s="63"/>
      <c r="Y19" s="425"/>
      <c r="Z19" s="41">
        <v>12</v>
      </c>
      <c r="AA19" s="40">
        <v>7</v>
      </c>
      <c r="AB19" s="39">
        <v>13</v>
      </c>
      <c r="AC19" s="137">
        <v>6</v>
      </c>
      <c r="AD19" s="39">
        <v>13</v>
      </c>
      <c r="AE19" s="137">
        <v>6</v>
      </c>
      <c r="AF19" s="39">
        <v>8</v>
      </c>
      <c r="AG19" s="43">
        <v>2</v>
      </c>
      <c r="AH19" s="146">
        <v>14</v>
      </c>
      <c r="AI19" s="37">
        <v>4</v>
      </c>
      <c r="AJ19" s="65">
        <v>7</v>
      </c>
      <c r="AK19" s="115">
        <v>1</v>
      </c>
    </row>
    <row r="20" spans="1:37" ht="13.15" customHeight="1">
      <c r="A20" s="340" t="s">
        <v>197</v>
      </c>
      <c r="B20" s="387" t="s">
        <v>50</v>
      </c>
      <c r="C20" s="13">
        <f t="shared" si="0"/>
        <v>24</v>
      </c>
      <c r="D20" s="421">
        <f>M20+S20+U20+AC20</f>
        <v>17</v>
      </c>
      <c r="E20" s="424">
        <f>G20+AI20</f>
        <v>7</v>
      </c>
      <c r="F20" s="21">
        <v>15</v>
      </c>
      <c r="G20" s="18">
        <v>4</v>
      </c>
      <c r="H20" s="16">
        <v>7</v>
      </c>
      <c r="I20" s="435">
        <v>2</v>
      </c>
      <c r="J20" s="442">
        <v>16</v>
      </c>
      <c r="K20" s="27">
        <v>3</v>
      </c>
      <c r="L20" s="28">
        <v>14</v>
      </c>
      <c r="M20" s="27">
        <v>5</v>
      </c>
      <c r="N20" s="28"/>
      <c r="O20" s="27"/>
      <c r="P20" s="28">
        <v>17</v>
      </c>
      <c r="Q20" s="443">
        <v>2</v>
      </c>
      <c r="R20" s="354">
        <v>15</v>
      </c>
      <c r="S20" s="226">
        <v>4</v>
      </c>
      <c r="T20" s="32">
        <v>15</v>
      </c>
      <c r="U20" s="226">
        <v>4</v>
      </c>
      <c r="V20" s="32">
        <v>16</v>
      </c>
      <c r="W20" s="425">
        <v>3</v>
      </c>
      <c r="X20" s="32"/>
      <c r="Y20" s="425"/>
      <c r="Z20" s="41">
        <v>17</v>
      </c>
      <c r="AA20" s="40">
        <v>2</v>
      </c>
      <c r="AB20" s="64">
        <v>15</v>
      </c>
      <c r="AC20" s="137">
        <v>4</v>
      </c>
      <c r="AD20" s="64"/>
      <c r="AE20" s="207"/>
      <c r="AF20" s="64">
        <v>8</v>
      </c>
      <c r="AG20" s="452">
        <v>2</v>
      </c>
      <c r="AH20" s="147">
        <v>15</v>
      </c>
      <c r="AI20" s="37">
        <v>3</v>
      </c>
      <c r="AJ20" s="65">
        <v>7</v>
      </c>
      <c r="AK20" s="115">
        <v>1</v>
      </c>
    </row>
    <row r="21" spans="1:37" ht="13.15" customHeight="1">
      <c r="A21" s="341" t="s">
        <v>201</v>
      </c>
      <c r="B21" s="387" t="s">
        <v>46</v>
      </c>
      <c r="C21" s="13">
        <f t="shared" si="0"/>
        <v>21</v>
      </c>
      <c r="D21" s="421">
        <f>M21+W21+U21+AE21</f>
        <v>15</v>
      </c>
      <c r="E21" s="424">
        <f>Q21+I21</f>
        <v>6</v>
      </c>
      <c r="F21" s="21"/>
      <c r="G21" s="18"/>
      <c r="H21" s="16">
        <v>6</v>
      </c>
      <c r="I21" s="435">
        <v>3</v>
      </c>
      <c r="J21" s="442">
        <v>17</v>
      </c>
      <c r="K21" s="27">
        <v>2</v>
      </c>
      <c r="L21" s="28">
        <v>15</v>
      </c>
      <c r="M21" s="27">
        <v>4</v>
      </c>
      <c r="N21" s="28">
        <v>8</v>
      </c>
      <c r="O21" s="27">
        <v>2</v>
      </c>
      <c r="P21" s="28">
        <v>16</v>
      </c>
      <c r="Q21" s="443">
        <v>3</v>
      </c>
      <c r="R21" s="354">
        <v>17</v>
      </c>
      <c r="S21" s="226">
        <v>2</v>
      </c>
      <c r="T21" s="32">
        <v>16</v>
      </c>
      <c r="U21" s="226">
        <v>3</v>
      </c>
      <c r="V21" s="32">
        <v>15</v>
      </c>
      <c r="W21" s="425">
        <v>4</v>
      </c>
      <c r="X21" s="32">
        <v>7</v>
      </c>
      <c r="Y21" s="425">
        <v>2</v>
      </c>
      <c r="Z21" s="41">
        <v>16</v>
      </c>
      <c r="AA21" s="40">
        <v>3</v>
      </c>
      <c r="AB21" s="39">
        <v>16</v>
      </c>
      <c r="AC21" s="137">
        <v>3</v>
      </c>
      <c r="AD21" s="39">
        <v>15</v>
      </c>
      <c r="AE21" s="137">
        <v>4</v>
      </c>
      <c r="AF21" s="39">
        <v>9</v>
      </c>
      <c r="AG21" s="432">
        <v>1</v>
      </c>
      <c r="AH21" s="146"/>
      <c r="AI21" s="37"/>
      <c r="AJ21" s="36"/>
      <c r="AK21" s="115"/>
    </row>
    <row r="22" spans="1:37" ht="13.15" customHeight="1">
      <c r="A22" s="340" t="s">
        <v>243</v>
      </c>
      <c r="B22" s="387" t="s">
        <v>44</v>
      </c>
      <c r="C22" s="13">
        <f t="shared" si="0"/>
        <v>14</v>
      </c>
      <c r="D22" s="421">
        <f>S22+M22+U22+AC22</f>
        <v>10</v>
      </c>
      <c r="E22" s="424">
        <f>Q22</f>
        <v>4</v>
      </c>
      <c r="F22" s="21"/>
      <c r="G22" s="18"/>
      <c r="H22" s="16"/>
      <c r="I22" s="435"/>
      <c r="J22" s="442"/>
      <c r="K22" s="27"/>
      <c r="L22" s="28">
        <v>16</v>
      </c>
      <c r="M22" s="27">
        <v>3</v>
      </c>
      <c r="N22" s="28"/>
      <c r="O22" s="27"/>
      <c r="P22" s="28">
        <v>15</v>
      </c>
      <c r="Q22" s="443">
        <v>4</v>
      </c>
      <c r="R22" s="354">
        <v>16</v>
      </c>
      <c r="S22" s="226">
        <v>3</v>
      </c>
      <c r="T22" s="32">
        <v>17</v>
      </c>
      <c r="U22" s="226">
        <v>2</v>
      </c>
      <c r="V22" s="32">
        <v>18</v>
      </c>
      <c r="W22" s="425">
        <v>1</v>
      </c>
      <c r="X22" s="32"/>
      <c r="Y22" s="425"/>
      <c r="Z22" s="41">
        <v>18</v>
      </c>
      <c r="AA22" s="40">
        <v>1</v>
      </c>
      <c r="AB22" s="39">
        <v>17</v>
      </c>
      <c r="AC22" s="137">
        <v>2</v>
      </c>
      <c r="AD22" s="39"/>
      <c r="AE22" s="137"/>
      <c r="AF22" s="39"/>
      <c r="AG22" s="43"/>
      <c r="AH22" s="147"/>
      <c r="AI22" s="37"/>
      <c r="AJ22" s="65"/>
      <c r="AK22" s="115"/>
    </row>
    <row r="23" spans="1:37" ht="13.15" customHeight="1">
      <c r="A23" s="10" t="s">
        <v>246</v>
      </c>
      <c r="B23" s="171" t="s">
        <v>46</v>
      </c>
      <c r="C23" s="13">
        <f t="shared" si="0"/>
        <v>9</v>
      </c>
      <c r="D23" s="421">
        <f>Y23+W23+O23+AE23</f>
        <v>8</v>
      </c>
      <c r="E23" s="424">
        <f>AI23</f>
        <v>1</v>
      </c>
      <c r="F23" s="21"/>
      <c r="G23" s="18"/>
      <c r="H23" s="16"/>
      <c r="I23" s="435"/>
      <c r="J23" s="442"/>
      <c r="K23" s="27"/>
      <c r="L23" s="28"/>
      <c r="M23" s="27"/>
      <c r="N23" s="28">
        <v>8</v>
      </c>
      <c r="O23" s="27">
        <v>2</v>
      </c>
      <c r="P23" s="28"/>
      <c r="Q23" s="443"/>
      <c r="R23" s="354">
        <v>18</v>
      </c>
      <c r="S23" s="226">
        <v>1</v>
      </c>
      <c r="T23" s="32">
        <v>18</v>
      </c>
      <c r="U23" s="226">
        <v>1</v>
      </c>
      <c r="V23" s="32">
        <v>17</v>
      </c>
      <c r="W23" s="425">
        <v>2</v>
      </c>
      <c r="X23" s="32">
        <v>7</v>
      </c>
      <c r="Y23" s="425">
        <v>2</v>
      </c>
      <c r="Z23" s="41"/>
      <c r="AA23" s="40"/>
      <c r="AB23" s="39"/>
      <c r="AC23" s="137"/>
      <c r="AD23" s="39">
        <v>17</v>
      </c>
      <c r="AE23" s="137">
        <v>2</v>
      </c>
      <c r="AF23" s="39">
        <v>9</v>
      </c>
      <c r="AG23" s="43">
        <v>1</v>
      </c>
      <c r="AH23" s="147">
        <v>17</v>
      </c>
      <c r="AI23" s="37">
        <v>1</v>
      </c>
      <c r="AJ23" s="65"/>
      <c r="AK23" s="115"/>
    </row>
    <row r="24" spans="1:37" ht="13.15" customHeight="1">
      <c r="A24" s="10" t="s">
        <v>245</v>
      </c>
      <c r="B24" s="171" t="s">
        <v>46</v>
      </c>
      <c r="C24" s="13">
        <f t="shared" si="0"/>
        <v>7</v>
      </c>
      <c r="D24" s="421">
        <f>O24+M24</f>
        <v>5</v>
      </c>
      <c r="E24" s="424">
        <f>AI24</f>
        <v>2</v>
      </c>
      <c r="F24" s="21"/>
      <c r="G24" s="18"/>
      <c r="H24" s="16"/>
      <c r="I24" s="435"/>
      <c r="J24" s="442"/>
      <c r="K24" s="27"/>
      <c r="L24" s="28">
        <v>17</v>
      </c>
      <c r="M24" s="27">
        <v>2</v>
      </c>
      <c r="N24" s="28">
        <v>7</v>
      </c>
      <c r="O24" s="27">
        <v>3</v>
      </c>
      <c r="P24" s="28"/>
      <c r="Q24" s="443"/>
      <c r="R24" s="438"/>
      <c r="S24" s="226"/>
      <c r="T24" s="63"/>
      <c r="U24" s="226"/>
      <c r="V24" s="63"/>
      <c r="W24" s="425"/>
      <c r="X24" s="63"/>
      <c r="Y24" s="425"/>
      <c r="Z24" s="41"/>
      <c r="AA24" s="40"/>
      <c r="AB24" s="39"/>
      <c r="AC24" s="137"/>
      <c r="AD24" s="64"/>
      <c r="AE24" s="64"/>
      <c r="AF24" s="64"/>
      <c r="AG24" s="433"/>
      <c r="AH24" s="147">
        <v>16</v>
      </c>
      <c r="AI24" s="37">
        <v>2</v>
      </c>
      <c r="AJ24" s="65"/>
      <c r="AK24" s="117"/>
    </row>
    <row r="25" spans="1:37" ht="13.15" customHeight="1">
      <c r="A25" s="340" t="s">
        <v>195</v>
      </c>
      <c r="B25" s="387" t="s">
        <v>51</v>
      </c>
      <c r="C25" s="13">
        <f t="shared" si="0"/>
        <v>6</v>
      </c>
      <c r="D25" s="421">
        <f>K25+M25+O25</f>
        <v>0</v>
      </c>
      <c r="E25" s="424">
        <f>G25+I25</f>
        <v>6</v>
      </c>
      <c r="F25" s="21">
        <v>13</v>
      </c>
      <c r="G25" s="18">
        <v>6</v>
      </c>
      <c r="H25" s="16"/>
      <c r="I25" s="435"/>
      <c r="J25" s="442"/>
      <c r="K25" s="27"/>
      <c r="L25" s="28"/>
      <c r="M25" s="27"/>
      <c r="N25" s="28"/>
      <c r="O25" s="27"/>
      <c r="P25" s="28"/>
      <c r="Q25" s="443"/>
      <c r="R25" s="354"/>
      <c r="S25" s="226"/>
      <c r="T25" s="32"/>
      <c r="U25" s="226"/>
      <c r="V25" s="32"/>
      <c r="W25" s="425"/>
      <c r="X25" s="32"/>
      <c r="Y25" s="425"/>
      <c r="Z25" s="41"/>
      <c r="AA25" s="40"/>
      <c r="AB25" s="39"/>
      <c r="AC25" s="40"/>
      <c r="AD25" s="39"/>
      <c r="AE25" s="376"/>
      <c r="AF25" s="39"/>
      <c r="AG25" s="43"/>
      <c r="AH25" s="147"/>
      <c r="AI25" s="37"/>
      <c r="AJ25" s="65"/>
      <c r="AK25" s="117"/>
    </row>
    <row r="26" spans="1:37">
      <c r="A26" s="10" t="s">
        <v>281</v>
      </c>
      <c r="B26" s="171" t="s">
        <v>34</v>
      </c>
      <c r="C26" s="13">
        <f t="shared" si="0"/>
        <v>6</v>
      </c>
      <c r="D26" s="421">
        <f>K26+M26</f>
        <v>0</v>
      </c>
      <c r="E26" s="424">
        <f>AI26</f>
        <v>6</v>
      </c>
      <c r="F26" s="21"/>
      <c r="G26" s="18"/>
      <c r="H26" s="16"/>
      <c r="I26" s="435"/>
      <c r="J26" s="442"/>
      <c r="K26" s="27"/>
      <c r="L26" s="28"/>
      <c r="M26" s="27"/>
      <c r="N26" s="28"/>
      <c r="O26" s="27"/>
      <c r="P26" s="28"/>
      <c r="Q26" s="443"/>
      <c r="R26" s="354"/>
      <c r="S26" s="226"/>
      <c r="T26" s="32"/>
      <c r="U26" s="226"/>
      <c r="V26" s="32"/>
      <c r="W26" s="425"/>
      <c r="X26" s="32"/>
      <c r="Y26" s="425"/>
      <c r="Z26" s="41"/>
      <c r="AA26" s="40"/>
      <c r="AB26" s="39"/>
      <c r="AC26" s="40"/>
      <c r="AD26" s="64"/>
      <c r="AE26" s="64"/>
      <c r="AF26" s="64"/>
      <c r="AG26" s="433"/>
      <c r="AH26" s="147">
        <v>12</v>
      </c>
      <c r="AI26" s="37">
        <v>6</v>
      </c>
      <c r="AJ26" s="65"/>
      <c r="AK26" s="117"/>
    </row>
    <row r="27" spans="1:37" ht="13.5" thickBot="1">
      <c r="A27" s="492" t="s">
        <v>244</v>
      </c>
      <c r="B27" s="493" t="s">
        <v>41</v>
      </c>
      <c r="C27" s="13">
        <f t="shared" si="0"/>
        <v>3</v>
      </c>
      <c r="D27" s="421">
        <f>K27+M27</f>
        <v>2</v>
      </c>
      <c r="E27" s="424">
        <f>Q27</f>
        <v>1</v>
      </c>
      <c r="F27" s="62"/>
      <c r="G27" s="154"/>
      <c r="H27" s="59"/>
      <c r="I27" s="436"/>
      <c r="J27" s="444">
        <v>18</v>
      </c>
      <c r="K27" s="58">
        <v>1</v>
      </c>
      <c r="L27" s="57">
        <v>18</v>
      </c>
      <c r="M27" s="58">
        <v>1</v>
      </c>
      <c r="N27" s="57"/>
      <c r="O27" s="58"/>
      <c r="P27" s="57">
        <v>18</v>
      </c>
      <c r="Q27" s="445">
        <v>1</v>
      </c>
      <c r="R27" s="439"/>
      <c r="S27" s="232"/>
      <c r="T27" s="143"/>
      <c r="U27" s="232"/>
      <c r="V27" s="143"/>
      <c r="W27" s="451"/>
      <c r="X27" s="143"/>
      <c r="Y27" s="451"/>
      <c r="Z27" s="453"/>
      <c r="AA27" s="157"/>
      <c r="AB27" s="161"/>
      <c r="AC27" s="157"/>
      <c r="AD27" s="85"/>
      <c r="AE27" s="85"/>
      <c r="AF27" s="85"/>
      <c r="AG27" s="86"/>
      <c r="AH27" s="149"/>
      <c r="AI27" s="88"/>
      <c r="AJ27" s="88"/>
      <c r="AK27" s="118"/>
    </row>
    <row r="28" spans="1:37">
      <c r="J28" s="216"/>
      <c r="N28" s="217"/>
      <c r="O28" s="217"/>
      <c r="P28" s="183"/>
      <c r="R28" s="210"/>
      <c r="S28" s="209"/>
      <c r="T28" s="189"/>
      <c r="U28" s="189"/>
      <c r="V28" s="209"/>
      <c r="W28" s="209"/>
      <c r="X28" s="210"/>
      <c r="Y28" s="1"/>
      <c r="Z28" s="1"/>
      <c r="AB28" s="205"/>
      <c r="AC28" s="206"/>
    </row>
    <row r="29" spans="1:37">
      <c r="N29" s="218"/>
      <c r="O29" s="218"/>
      <c r="P29" s="183"/>
      <c r="Q29" s="175"/>
      <c r="R29" s="209"/>
      <c r="S29" s="209"/>
      <c r="V29" s="211"/>
      <c r="W29" s="211"/>
      <c r="X29" s="210"/>
      <c r="Y29" s="1"/>
      <c r="Z29" s="1"/>
      <c r="AB29" s="189"/>
      <c r="AC29" s="189"/>
    </row>
    <row r="30" spans="1:37">
      <c r="G30" s="175"/>
      <c r="J30" s="175"/>
      <c r="K30" s="176"/>
      <c r="P30" s="184"/>
      <c r="R30" s="209"/>
      <c r="S30" s="209"/>
      <c r="X30" s="209"/>
      <c r="Y30" s="1"/>
      <c r="Z30" s="1"/>
    </row>
    <row r="31" spans="1:37">
      <c r="R31" s="211"/>
      <c r="S31" s="211"/>
      <c r="V31" s="189"/>
      <c r="W31" s="189"/>
      <c r="X31" s="209"/>
      <c r="Y31" s="1"/>
      <c r="Z31" s="1"/>
    </row>
    <row r="32" spans="1:37">
      <c r="X32" s="209"/>
      <c r="Y32" s="1"/>
      <c r="Z32" s="1"/>
    </row>
    <row r="33" spans="12:26">
      <c r="L33" s="175"/>
      <c r="M33" s="175"/>
      <c r="P33" s="175"/>
      <c r="Q33" s="175"/>
      <c r="X33" s="211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4"/>
      <c r="F51" s="184"/>
    </row>
    <row r="52" spans="5:6">
      <c r="E52" s="184"/>
      <c r="F52" s="184"/>
    </row>
    <row r="53" spans="5:6">
      <c r="E53" s="184"/>
      <c r="F53" s="184"/>
    </row>
    <row r="54" spans="5:6">
      <c r="E54" s="184"/>
      <c r="F54" s="184"/>
    </row>
    <row r="55" spans="5:6">
      <c r="E55" s="184"/>
      <c r="F55" s="184"/>
    </row>
    <row r="56" spans="5:6">
      <c r="E56" s="184"/>
      <c r="F56" s="184"/>
    </row>
    <row r="57" spans="5:6">
      <c r="E57" s="184"/>
      <c r="F57" s="184"/>
    </row>
    <row r="58" spans="5:6">
      <c r="E58" s="184"/>
      <c r="F58" s="184"/>
    </row>
    <row r="59" spans="5:6">
      <c r="E59" s="184"/>
      <c r="F59" s="184"/>
    </row>
    <row r="60" spans="5:6">
      <c r="E60" s="184"/>
      <c r="F60" s="184"/>
    </row>
    <row r="61" spans="5:6">
      <c r="E61" s="184"/>
      <c r="F61" s="184"/>
    </row>
    <row r="62" spans="5:6">
      <c r="E62" s="184"/>
      <c r="F62" s="184"/>
    </row>
    <row r="63" spans="5:6">
      <c r="E63" s="184"/>
      <c r="F63" s="184"/>
    </row>
    <row r="64" spans="5:6">
      <c r="E64" s="184"/>
      <c r="F64" s="184"/>
    </row>
    <row r="65" spans="5:6">
      <c r="E65" s="184"/>
      <c r="F65" s="184"/>
    </row>
    <row r="66" spans="5:6">
      <c r="E66" s="184"/>
      <c r="F66" s="184"/>
    </row>
    <row r="67" spans="5:6">
      <c r="E67" s="184"/>
      <c r="F67" s="184"/>
    </row>
    <row r="68" spans="5:6">
      <c r="E68" s="184"/>
      <c r="F68" s="184"/>
    </row>
    <row r="69" spans="5:6">
      <c r="E69" s="184"/>
      <c r="F69" s="184"/>
    </row>
    <row r="70" spans="5:6">
      <c r="E70" s="184"/>
      <c r="F70" s="184"/>
    </row>
    <row r="71" spans="5:6">
      <c r="E71" s="184"/>
      <c r="F71" s="184"/>
    </row>
    <row r="72" spans="5:6">
      <c r="E72" s="184"/>
      <c r="F72" s="184"/>
    </row>
    <row r="73" spans="5:6">
      <c r="E73" s="184"/>
      <c r="F73" s="184"/>
    </row>
    <row r="74" spans="5:6">
      <c r="E74" s="184"/>
      <c r="F74" s="184"/>
    </row>
    <row r="75" spans="5:6">
      <c r="E75" s="184"/>
      <c r="F75" s="184"/>
    </row>
    <row r="76" spans="5:6">
      <c r="E76" s="184"/>
      <c r="F76" s="184"/>
    </row>
    <row r="77" spans="5:6">
      <c r="E77" s="184"/>
      <c r="F77" s="184"/>
    </row>
    <row r="78" spans="5:6">
      <c r="E78" s="184"/>
      <c r="F78" s="184"/>
    </row>
    <row r="79" spans="5:6">
      <c r="E79" s="184"/>
      <c r="F79" s="184"/>
    </row>
    <row r="80" spans="5:6">
      <c r="E80" s="184"/>
      <c r="F80" s="184"/>
    </row>
    <row r="81" spans="5:6">
      <c r="E81" s="184"/>
      <c r="F81" s="184"/>
    </row>
    <row r="82" spans="5:6">
      <c r="E82" s="184"/>
      <c r="F82" s="184"/>
    </row>
    <row r="83" spans="5:6">
      <c r="E83" s="184"/>
      <c r="F83" s="184"/>
    </row>
    <row r="84" spans="5:6">
      <c r="E84" s="184"/>
      <c r="F84" s="184"/>
    </row>
    <row r="85" spans="5:6">
      <c r="E85" s="184"/>
      <c r="F85" s="184"/>
    </row>
    <row r="86" spans="5:6">
      <c r="E86" s="184"/>
      <c r="F86" s="184"/>
    </row>
    <row r="87" spans="5:6">
      <c r="E87" s="184"/>
      <c r="F87" s="184"/>
    </row>
    <row r="88" spans="5:6">
      <c r="E88" s="184"/>
      <c r="F88" s="184"/>
    </row>
    <row r="89" spans="5:6">
      <c r="E89" s="184"/>
      <c r="F89" s="184"/>
    </row>
    <row r="90" spans="5:6">
      <c r="E90" s="184"/>
      <c r="F90" s="184"/>
    </row>
    <row r="91" spans="5:6">
      <c r="E91" s="184"/>
      <c r="F91" s="184"/>
    </row>
    <row r="92" spans="5:6">
      <c r="E92" s="184"/>
      <c r="F92" s="184"/>
    </row>
    <row r="93" spans="5:6">
      <c r="E93" s="184"/>
      <c r="F93" s="184"/>
    </row>
    <row r="94" spans="5:6">
      <c r="E94" s="184"/>
      <c r="F94" s="184"/>
    </row>
    <row r="95" spans="5:6">
      <c r="E95" s="184"/>
      <c r="F95" s="184"/>
    </row>
    <row r="96" spans="5:6">
      <c r="E96" s="184"/>
      <c r="F96" s="184"/>
    </row>
    <row r="97" spans="5:6">
      <c r="E97" s="184"/>
      <c r="F97" s="184"/>
    </row>
    <row r="98" spans="5:6">
      <c r="E98" s="184"/>
      <c r="F98" s="184"/>
    </row>
    <row r="99" spans="5:6">
      <c r="E99" s="184"/>
      <c r="F99" s="184"/>
    </row>
    <row r="100" spans="5:6">
      <c r="E100" s="184"/>
      <c r="F100" s="184"/>
    </row>
    <row r="101" spans="5:6">
      <c r="E101" s="184"/>
      <c r="F101" s="184"/>
    </row>
    <row r="102" spans="5:6">
      <c r="E102" s="184"/>
      <c r="F102" s="184"/>
    </row>
    <row r="103" spans="5:6">
      <c r="E103" s="184"/>
      <c r="F103" s="184"/>
    </row>
    <row r="104" spans="5:6">
      <c r="E104" s="184"/>
      <c r="F104" s="184"/>
    </row>
    <row r="105" spans="5:6">
      <c r="E105" s="184"/>
      <c r="F105" s="184"/>
    </row>
    <row r="106" spans="5:6">
      <c r="E106" s="184"/>
      <c r="F106" s="184"/>
    </row>
    <row r="107" spans="5:6">
      <c r="E107" s="184"/>
      <c r="F107" s="184"/>
    </row>
    <row r="108" spans="5:6">
      <c r="E108" s="184"/>
      <c r="F108" s="184"/>
    </row>
    <row r="109" spans="5:6">
      <c r="E109" s="184"/>
      <c r="F109" s="184"/>
    </row>
    <row r="110" spans="5:6">
      <c r="E110" s="184"/>
      <c r="F110" s="184"/>
    </row>
    <row r="111" spans="5:6">
      <c r="E111" s="184"/>
      <c r="F111" s="184"/>
    </row>
    <row r="112" spans="5:6">
      <c r="E112" s="184"/>
      <c r="F112" s="184"/>
    </row>
    <row r="113" spans="5:6">
      <c r="E113" s="184"/>
      <c r="F113" s="184"/>
    </row>
    <row r="114" spans="5:6">
      <c r="E114" s="184"/>
      <c r="F114" s="184"/>
    </row>
    <row r="115" spans="5:6">
      <c r="E115" s="184"/>
      <c r="F115" s="184"/>
    </row>
    <row r="116" spans="5:6">
      <c r="E116" s="184"/>
      <c r="F116" s="184"/>
    </row>
    <row r="117" spans="5:6">
      <c r="E117" s="184"/>
      <c r="F117" s="184"/>
    </row>
    <row r="118" spans="5:6">
      <c r="E118" s="184"/>
      <c r="F118" s="184"/>
    </row>
    <row r="119" spans="5:6">
      <c r="E119" s="184"/>
      <c r="F119" s="184"/>
    </row>
    <row r="120" spans="5:6">
      <c r="E120" s="184"/>
      <c r="F120" s="184"/>
    </row>
    <row r="121" spans="5:6">
      <c r="E121" s="184"/>
      <c r="F121" s="184"/>
    </row>
    <row r="122" spans="5:6">
      <c r="E122" s="184"/>
      <c r="F122" s="184"/>
    </row>
    <row r="123" spans="5:6">
      <c r="E123" s="184"/>
      <c r="F123" s="184"/>
    </row>
    <row r="124" spans="5:6">
      <c r="E124" s="184"/>
      <c r="F124" s="184"/>
    </row>
    <row r="125" spans="5:6">
      <c r="E125" s="184"/>
      <c r="F125" s="184"/>
    </row>
    <row r="126" spans="5:6">
      <c r="E126" s="184"/>
      <c r="F126" s="184"/>
    </row>
  </sheetData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7" sqref="A37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03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9"/>
      <c r="L1" s="569"/>
      <c r="M1" s="569"/>
      <c r="N1" s="569"/>
      <c r="O1" s="569"/>
      <c r="P1" s="569"/>
      <c r="Q1" s="570"/>
      <c r="R1" s="564" t="s">
        <v>32</v>
      </c>
      <c r="S1" s="565"/>
      <c r="T1" s="565"/>
      <c r="U1" s="565"/>
      <c r="V1" s="565"/>
      <c r="W1" s="565"/>
      <c r="X1" s="565"/>
      <c r="Y1" s="566"/>
      <c r="Z1" s="564" t="s">
        <v>27</v>
      </c>
      <c r="AA1" s="574"/>
      <c r="AB1" s="574"/>
      <c r="AC1" s="574"/>
      <c r="AD1" s="574"/>
      <c r="AE1" s="574"/>
      <c r="AF1" s="574"/>
      <c r="AG1" s="575"/>
      <c r="AH1" s="564" t="s">
        <v>28</v>
      </c>
      <c r="AI1" s="565"/>
      <c r="AJ1" s="565"/>
      <c r="AK1" s="566"/>
      <c r="AL1" s="482"/>
      <c r="AM1" s="482"/>
    </row>
    <row r="2" spans="1:39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446" t="s">
        <v>7</v>
      </c>
      <c r="K2" s="314"/>
      <c r="L2" s="312" t="s">
        <v>7</v>
      </c>
      <c r="M2" s="312"/>
      <c r="N2" s="312" t="s">
        <v>7</v>
      </c>
      <c r="O2" s="314"/>
      <c r="P2" s="314" t="s">
        <v>7</v>
      </c>
      <c r="Q2" s="447"/>
      <c r="R2" s="373" t="s">
        <v>7</v>
      </c>
      <c r="S2" s="318"/>
      <c r="T2" s="318" t="s">
        <v>7</v>
      </c>
      <c r="U2" s="318"/>
      <c r="V2" s="318" t="s">
        <v>7</v>
      </c>
      <c r="W2" s="318"/>
      <c r="X2" s="318" t="s">
        <v>7</v>
      </c>
      <c r="Y2" s="333"/>
      <c r="Z2" s="369" t="s">
        <v>7</v>
      </c>
      <c r="AA2" s="371"/>
      <c r="AB2" s="323" t="s">
        <v>7</v>
      </c>
      <c r="AC2" s="322"/>
      <c r="AD2" s="323" t="s">
        <v>7</v>
      </c>
      <c r="AE2" s="323"/>
      <c r="AF2" s="323" t="s">
        <v>7</v>
      </c>
      <c r="AG2" s="335"/>
      <c r="AH2" s="326" t="s">
        <v>7</v>
      </c>
      <c r="AI2" s="327"/>
      <c r="AJ2" s="328" t="s">
        <v>7</v>
      </c>
      <c r="AK2" s="329"/>
    </row>
    <row r="3" spans="1:39" s="2" customFormat="1" ht="13.15" customHeight="1" thickBot="1">
      <c r="A3" s="250" t="s">
        <v>0</v>
      </c>
      <c r="B3" s="254" t="s">
        <v>9</v>
      </c>
      <c r="C3" s="250" t="s">
        <v>6</v>
      </c>
      <c r="D3" s="254" t="s">
        <v>6</v>
      </c>
      <c r="E3" s="254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448" t="s">
        <v>1</v>
      </c>
      <c r="K3" s="260" t="s">
        <v>6</v>
      </c>
      <c r="L3" s="261" t="s">
        <v>4</v>
      </c>
      <c r="M3" s="260" t="s">
        <v>6</v>
      </c>
      <c r="N3" s="261" t="s">
        <v>5</v>
      </c>
      <c r="O3" s="260" t="s">
        <v>6</v>
      </c>
      <c r="P3" s="261" t="s">
        <v>3</v>
      </c>
      <c r="Q3" s="449" t="s">
        <v>6</v>
      </c>
      <c r="R3" s="374" t="s">
        <v>21</v>
      </c>
      <c r="S3" s="264" t="s">
        <v>6</v>
      </c>
      <c r="T3" s="265" t="s">
        <v>1</v>
      </c>
      <c r="U3" s="264" t="s">
        <v>6</v>
      </c>
      <c r="V3" s="265" t="s">
        <v>4</v>
      </c>
      <c r="W3" s="264" t="s">
        <v>6</v>
      </c>
      <c r="X3" s="265" t="s">
        <v>5</v>
      </c>
      <c r="Y3" s="334" t="s">
        <v>6</v>
      </c>
      <c r="Z3" s="370" t="s">
        <v>21</v>
      </c>
      <c r="AA3" s="372" t="s">
        <v>6</v>
      </c>
      <c r="AB3" s="271" t="s">
        <v>1</v>
      </c>
      <c r="AC3" s="268" t="s">
        <v>6</v>
      </c>
      <c r="AD3" s="271" t="s">
        <v>4</v>
      </c>
      <c r="AE3" s="268" t="s">
        <v>6</v>
      </c>
      <c r="AF3" s="271" t="s">
        <v>5</v>
      </c>
      <c r="AG3" s="274" t="s">
        <v>6</v>
      </c>
      <c r="AH3" s="275" t="s">
        <v>23</v>
      </c>
      <c r="AI3" s="276" t="s">
        <v>6</v>
      </c>
      <c r="AJ3" s="277" t="s">
        <v>24</v>
      </c>
      <c r="AK3" s="278" t="s">
        <v>6</v>
      </c>
    </row>
    <row r="4" spans="1:39" ht="12" customHeight="1">
      <c r="A4" s="476" t="s">
        <v>153</v>
      </c>
      <c r="B4" s="398" t="s">
        <v>41</v>
      </c>
      <c r="C4" s="200">
        <f t="shared" ref="C4:C34" si="0">D4+E4</f>
        <v>146</v>
      </c>
      <c r="D4" s="94">
        <f>K4+M4+AA4+AC4</f>
        <v>96</v>
      </c>
      <c r="E4" s="241">
        <f>G4+AI4</f>
        <v>50</v>
      </c>
      <c r="F4" s="61">
        <v>1</v>
      </c>
      <c r="G4" s="60">
        <v>25</v>
      </c>
      <c r="H4" s="14">
        <v>1</v>
      </c>
      <c r="I4" s="15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2</v>
      </c>
      <c r="Q4" s="25">
        <v>21</v>
      </c>
      <c r="R4" s="202">
        <v>5</v>
      </c>
      <c r="S4" s="353">
        <v>14</v>
      </c>
      <c r="T4" s="203" t="s">
        <v>264</v>
      </c>
      <c r="U4" s="353">
        <v>15</v>
      </c>
      <c r="V4" s="203" t="s">
        <v>260</v>
      </c>
      <c r="W4" s="353">
        <v>17</v>
      </c>
      <c r="X4" s="203" t="s">
        <v>263</v>
      </c>
      <c r="Y4" s="204">
        <v>13</v>
      </c>
      <c r="Z4" s="123">
        <v>2</v>
      </c>
      <c r="AA4" s="48">
        <v>21</v>
      </c>
      <c r="AB4" s="47">
        <v>1</v>
      </c>
      <c r="AC4" s="48">
        <v>25</v>
      </c>
      <c r="AD4" s="47" t="s">
        <v>263</v>
      </c>
      <c r="AE4" s="136">
        <v>21</v>
      </c>
      <c r="AF4" s="47" t="s">
        <v>263</v>
      </c>
      <c r="AG4" s="136">
        <v>13</v>
      </c>
      <c r="AH4" s="145">
        <v>1</v>
      </c>
      <c r="AI4" s="50">
        <v>25</v>
      </c>
      <c r="AJ4" s="51">
        <v>1</v>
      </c>
      <c r="AK4" s="114">
        <v>16</v>
      </c>
    </row>
    <row r="5" spans="1:39" ht="12" customHeight="1">
      <c r="A5" s="461" t="s">
        <v>154</v>
      </c>
      <c r="B5" s="387" t="s">
        <v>41</v>
      </c>
      <c r="C5" s="13">
        <f t="shared" si="0"/>
        <v>134</v>
      </c>
      <c r="D5" s="94">
        <f>K5+M5+S5+AE5</f>
        <v>88</v>
      </c>
      <c r="E5" s="241">
        <f>G5+Q5</f>
        <v>46</v>
      </c>
      <c r="F5" s="21">
        <v>2</v>
      </c>
      <c r="G5" s="18">
        <v>21</v>
      </c>
      <c r="H5" s="16">
        <v>1</v>
      </c>
      <c r="I5" s="17">
        <v>16</v>
      </c>
      <c r="J5" s="26">
        <v>2</v>
      </c>
      <c r="K5" s="27">
        <v>21</v>
      </c>
      <c r="L5" s="28">
        <v>2</v>
      </c>
      <c r="M5" s="27">
        <v>21</v>
      </c>
      <c r="N5" s="28">
        <v>1</v>
      </c>
      <c r="O5" s="27">
        <v>16</v>
      </c>
      <c r="P5" s="28">
        <v>1</v>
      </c>
      <c r="Q5" s="29">
        <v>25</v>
      </c>
      <c r="R5" s="30">
        <v>2</v>
      </c>
      <c r="S5" s="31">
        <v>21</v>
      </c>
      <c r="T5" s="32" t="s">
        <v>265</v>
      </c>
      <c r="U5" s="31">
        <v>13</v>
      </c>
      <c r="V5" s="32" t="s">
        <v>261</v>
      </c>
      <c r="W5" s="31">
        <v>12</v>
      </c>
      <c r="X5" s="32" t="s">
        <v>263</v>
      </c>
      <c r="Y5" s="140">
        <v>13</v>
      </c>
      <c r="Z5" s="124">
        <v>4</v>
      </c>
      <c r="AA5" s="40">
        <v>15</v>
      </c>
      <c r="AB5" s="39">
        <v>2</v>
      </c>
      <c r="AC5" s="40">
        <v>21</v>
      </c>
      <c r="AD5" s="39">
        <v>1</v>
      </c>
      <c r="AE5" s="137">
        <v>25</v>
      </c>
      <c r="AF5" s="39" t="s">
        <v>263</v>
      </c>
      <c r="AG5" s="137">
        <v>13</v>
      </c>
      <c r="AH5" s="146">
        <v>2</v>
      </c>
      <c r="AI5" s="37">
        <v>21</v>
      </c>
      <c r="AJ5" s="36">
        <v>1</v>
      </c>
      <c r="AK5" s="115">
        <v>16</v>
      </c>
    </row>
    <row r="6" spans="1:39" ht="12" customHeight="1">
      <c r="A6" s="461" t="s">
        <v>155</v>
      </c>
      <c r="B6" s="387" t="s">
        <v>42</v>
      </c>
      <c r="C6" s="13">
        <f t="shared" si="0"/>
        <v>132</v>
      </c>
      <c r="D6" s="94">
        <f>S6+U6+W6+AA6</f>
        <v>100</v>
      </c>
      <c r="E6" s="241">
        <f>G6+AI6</f>
        <v>32</v>
      </c>
      <c r="F6" s="21">
        <v>3</v>
      </c>
      <c r="G6" s="18">
        <v>17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2</v>
      </c>
      <c r="O6" s="27">
        <v>13</v>
      </c>
      <c r="P6" s="28"/>
      <c r="Q6" s="29"/>
      <c r="R6" s="30">
        <v>1</v>
      </c>
      <c r="S6" s="31">
        <v>25</v>
      </c>
      <c r="T6" s="32">
        <v>1</v>
      </c>
      <c r="U6" s="31">
        <v>25</v>
      </c>
      <c r="V6" s="32">
        <v>1</v>
      </c>
      <c r="W6" s="31">
        <v>25</v>
      </c>
      <c r="X6" s="32">
        <v>1</v>
      </c>
      <c r="Y6" s="140">
        <v>16</v>
      </c>
      <c r="Z6" s="124">
        <v>1</v>
      </c>
      <c r="AA6" s="40">
        <v>25</v>
      </c>
      <c r="AB6" s="39"/>
      <c r="AC6" s="40"/>
      <c r="AD6" s="39">
        <v>3</v>
      </c>
      <c r="AE6" s="137">
        <v>17</v>
      </c>
      <c r="AF6" s="39">
        <v>1</v>
      </c>
      <c r="AG6" s="137">
        <v>16</v>
      </c>
      <c r="AH6" s="146">
        <v>4</v>
      </c>
      <c r="AI6" s="37">
        <v>15</v>
      </c>
      <c r="AJ6" s="36">
        <v>3</v>
      </c>
      <c r="AK6" s="115">
        <v>10</v>
      </c>
    </row>
    <row r="7" spans="1:39" ht="12" customHeight="1">
      <c r="A7" s="460" t="s">
        <v>178</v>
      </c>
      <c r="B7" s="387" t="s">
        <v>100</v>
      </c>
      <c r="C7" s="13">
        <f t="shared" si="0"/>
        <v>106</v>
      </c>
      <c r="D7" s="94">
        <f>W7+U7+AC7+AE7</f>
        <v>76</v>
      </c>
      <c r="E7" s="241">
        <f>G7+Q7</f>
        <v>30</v>
      </c>
      <c r="F7" s="21">
        <v>4</v>
      </c>
      <c r="G7" s="18">
        <v>15</v>
      </c>
      <c r="H7" s="16"/>
      <c r="I7" s="17"/>
      <c r="J7" s="26">
        <v>4</v>
      </c>
      <c r="K7" s="27">
        <v>15</v>
      </c>
      <c r="L7" s="28">
        <v>4</v>
      </c>
      <c r="M7" s="27">
        <v>15</v>
      </c>
      <c r="N7" s="28">
        <v>7</v>
      </c>
      <c r="O7" s="27">
        <v>5</v>
      </c>
      <c r="P7" s="28">
        <v>4</v>
      </c>
      <c r="Q7" s="29">
        <v>15</v>
      </c>
      <c r="R7" s="30">
        <v>6</v>
      </c>
      <c r="S7" s="31">
        <v>13</v>
      </c>
      <c r="T7" s="32">
        <v>3</v>
      </c>
      <c r="U7" s="31">
        <v>17</v>
      </c>
      <c r="V7" s="32">
        <v>2</v>
      </c>
      <c r="W7" s="31">
        <v>21</v>
      </c>
      <c r="X7" s="32">
        <v>9</v>
      </c>
      <c r="Y7" s="140">
        <v>3</v>
      </c>
      <c r="Z7" s="124">
        <v>5</v>
      </c>
      <c r="AA7" s="40">
        <v>14</v>
      </c>
      <c r="AB7" s="39">
        <v>3</v>
      </c>
      <c r="AC7" s="40">
        <v>17</v>
      </c>
      <c r="AD7" s="39">
        <v>2</v>
      </c>
      <c r="AE7" s="137">
        <v>21</v>
      </c>
      <c r="AF7" s="39">
        <v>3</v>
      </c>
      <c r="AG7" s="137">
        <v>10</v>
      </c>
      <c r="AH7" s="146">
        <v>9</v>
      </c>
      <c r="AI7" s="37">
        <v>10</v>
      </c>
      <c r="AJ7" s="36">
        <v>7</v>
      </c>
      <c r="AK7" s="115">
        <v>5</v>
      </c>
    </row>
    <row r="8" spans="1:39" ht="12" customHeight="1">
      <c r="A8" s="462" t="s">
        <v>161</v>
      </c>
      <c r="B8" s="387" t="s">
        <v>35</v>
      </c>
      <c r="C8" s="13">
        <f t="shared" si="0"/>
        <v>90</v>
      </c>
      <c r="D8" s="94">
        <f>U8+W8+S8+AA8</f>
        <v>72</v>
      </c>
      <c r="E8" s="241">
        <f>Q8+I8</f>
        <v>18</v>
      </c>
      <c r="F8" s="21">
        <v>13</v>
      </c>
      <c r="G8" s="18">
        <v>6</v>
      </c>
      <c r="H8" s="16">
        <v>5</v>
      </c>
      <c r="I8" s="17">
        <v>7</v>
      </c>
      <c r="J8" s="26">
        <v>5</v>
      </c>
      <c r="K8" s="27">
        <v>14</v>
      </c>
      <c r="L8" s="28">
        <v>10</v>
      </c>
      <c r="M8" s="27">
        <v>9</v>
      </c>
      <c r="N8" s="28">
        <v>6</v>
      </c>
      <c r="O8" s="27">
        <v>6</v>
      </c>
      <c r="P8" s="28">
        <v>8</v>
      </c>
      <c r="Q8" s="29">
        <v>11</v>
      </c>
      <c r="R8" s="30">
        <v>3</v>
      </c>
      <c r="S8" s="31">
        <v>17</v>
      </c>
      <c r="T8" s="32">
        <v>2</v>
      </c>
      <c r="U8" s="31">
        <v>21</v>
      </c>
      <c r="V8" s="32">
        <v>3</v>
      </c>
      <c r="W8" s="31">
        <v>17</v>
      </c>
      <c r="X8" s="32">
        <v>5</v>
      </c>
      <c r="Y8" s="140">
        <v>7</v>
      </c>
      <c r="Z8" s="124">
        <v>3</v>
      </c>
      <c r="AA8" s="40">
        <v>17</v>
      </c>
      <c r="AB8" s="39">
        <v>4</v>
      </c>
      <c r="AC8" s="40">
        <v>15</v>
      </c>
      <c r="AD8" s="39">
        <v>5</v>
      </c>
      <c r="AE8" s="137">
        <v>14</v>
      </c>
      <c r="AF8" s="39">
        <v>6</v>
      </c>
      <c r="AG8" s="137">
        <v>6</v>
      </c>
      <c r="AH8" s="146">
        <v>17</v>
      </c>
      <c r="AI8" s="37">
        <v>2</v>
      </c>
      <c r="AJ8" s="36">
        <v>6</v>
      </c>
      <c r="AK8" s="115">
        <v>6</v>
      </c>
    </row>
    <row r="9" spans="1:39" ht="12" customHeight="1">
      <c r="A9" s="462" t="s">
        <v>159</v>
      </c>
      <c r="B9" s="387" t="s">
        <v>51</v>
      </c>
      <c r="C9" s="13">
        <f t="shared" si="0"/>
        <v>89</v>
      </c>
      <c r="D9" s="94">
        <f>S9+U9+M9+AC9</f>
        <v>58</v>
      </c>
      <c r="E9" s="241">
        <f>G9+Q9</f>
        <v>31</v>
      </c>
      <c r="F9" s="21">
        <v>5</v>
      </c>
      <c r="G9" s="18">
        <v>14</v>
      </c>
      <c r="H9" s="16">
        <v>4</v>
      </c>
      <c r="I9" s="17">
        <v>8</v>
      </c>
      <c r="J9" s="26">
        <v>7</v>
      </c>
      <c r="K9" s="27">
        <v>12</v>
      </c>
      <c r="L9" s="28">
        <v>5</v>
      </c>
      <c r="M9" s="27">
        <v>14</v>
      </c>
      <c r="N9" s="28">
        <v>5</v>
      </c>
      <c r="O9" s="27">
        <v>7</v>
      </c>
      <c r="P9" s="28">
        <v>3</v>
      </c>
      <c r="Q9" s="29">
        <v>17</v>
      </c>
      <c r="R9" s="76">
        <v>4</v>
      </c>
      <c r="S9" s="31">
        <v>15</v>
      </c>
      <c r="T9" s="32">
        <v>4</v>
      </c>
      <c r="U9" s="31">
        <v>15</v>
      </c>
      <c r="V9" s="32"/>
      <c r="W9" s="31"/>
      <c r="X9" s="32">
        <v>4</v>
      </c>
      <c r="Y9" s="140">
        <v>8</v>
      </c>
      <c r="Z9" s="124">
        <v>6</v>
      </c>
      <c r="AA9" s="40">
        <v>13</v>
      </c>
      <c r="AB9" s="39">
        <v>5</v>
      </c>
      <c r="AC9" s="40">
        <v>14</v>
      </c>
      <c r="AD9" s="39">
        <v>10</v>
      </c>
      <c r="AE9" s="137">
        <v>9</v>
      </c>
      <c r="AF9" s="39">
        <v>7</v>
      </c>
      <c r="AG9" s="137">
        <v>5</v>
      </c>
      <c r="AH9" s="146"/>
      <c r="AI9" s="37"/>
      <c r="AJ9" s="36"/>
      <c r="AK9" s="115"/>
    </row>
    <row r="10" spans="1:39" ht="12" customHeight="1">
      <c r="A10" s="461" t="s">
        <v>156</v>
      </c>
      <c r="B10" s="387" t="s">
        <v>42</v>
      </c>
      <c r="C10" s="13">
        <f t="shared" si="0"/>
        <v>83</v>
      </c>
      <c r="D10" s="94">
        <f>Y10+M10+O10+AG10</f>
        <v>58</v>
      </c>
      <c r="E10" s="241">
        <f>G10+I10</f>
        <v>25</v>
      </c>
      <c r="F10" s="21">
        <v>7</v>
      </c>
      <c r="G10" s="18">
        <v>12</v>
      </c>
      <c r="H10" s="16">
        <v>2</v>
      </c>
      <c r="I10" s="17">
        <v>13</v>
      </c>
      <c r="J10" s="26">
        <v>9</v>
      </c>
      <c r="K10" s="27">
        <v>10</v>
      </c>
      <c r="L10" s="28">
        <v>6</v>
      </c>
      <c r="M10" s="27">
        <v>13</v>
      </c>
      <c r="N10" s="28">
        <v>2</v>
      </c>
      <c r="O10" s="27">
        <v>13</v>
      </c>
      <c r="P10" s="28"/>
      <c r="Q10" s="29"/>
      <c r="R10" s="30">
        <v>11</v>
      </c>
      <c r="S10" s="31">
        <v>8</v>
      </c>
      <c r="T10" s="32">
        <v>8</v>
      </c>
      <c r="U10" s="31">
        <v>11</v>
      </c>
      <c r="V10" s="32">
        <v>7</v>
      </c>
      <c r="W10" s="31">
        <v>12</v>
      </c>
      <c r="X10" s="32">
        <v>1</v>
      </c>
      <c r="Y10" s="140">
        <v>16</v>
      </c>
      <c r="Z10" s="124">
        <v>11</v>
      </c>
      <c r="AA10" s="40">
        <v>8</v>
      </c>
      <c r="AB10" s="39">
        <v>11</v>
      </c>
      <c r="AC10" s="40">
        <v>8</v>
      </c>
      <c r="AD10" s="39">
        <v>8</v>
      </c>
      <c r="AE10" s="137">
        <v>11</v>
      </c>
      <c r="AF10" s="39">
        <v>1</v>
      </c>
      <c r="AG10" s="137">
        <v>16</v>
      </c>
      <c r="AH10" s="146">
        <v>7</v>
      </c>
      <c r="AI10" s="37">
        <v>12</v>
      </c>
      <c r="AJ10" s="36">
        <v>3</v>
      </c>
      <c r="AK10" s="115">
        <v>10</v>
      </c>
    </row>
    <row r="11" spans="1:39" ht="12" customHeight="1">
      <c r="A11" s="460" t="s">
        <v>157</v>
      </c>
      <c r="B11" s="386" t="s">
        <v>39</v>
      </c>
      <c r="C11" s="13">
        <f t="shared" si="0"/>
        <v>81</v>
      </c>
      <c r="D11" s="94">
        <f>Y11+S11+AC11+AG11</f>
        <v>50</v>
      </c>
      <c r="E11" s="241">
        <f>AI11+Q11</f>
        <v>31</v>
      </c>
      <c r="F11" s="21">
        <v>9</v>
      </c>
      <c r="G11" s="18">
        <v>10</v>
      </c>
      <c r="H11" s="16">
        <v>3</v>
      </c>
      <c r="I11" s="17">
        <v>10</v>
      </c>
      <c r="J11" s="26">
        <v>10</v>
      </c>
      <c r="K11" s="27">
        <v>9</v>
      </c>
      <c r="L11" s="28">
        <v>11</v>
      </c>
      <c r="M11" s="27">
        <v>8</v>
      </c>
      <c r="N11" s="28">
        <v>3</v>
      </c>
      <c r="O11" s="27">
        <v>10</v>
      </c>
      <c r="P11" s="28">
        <v>5</v>
      </c>
      <c r="Q11" s="29">
        <v>14</v>
      </c>
      <c r="R11" s="30">
        <v>8</v>
      </c>
      <c r="S11" s="31">
        <v>11</v>
      </c>
      <c r="T11" s="32">
        <v>11</v>
      </c>
      <c r="U11" s="31">
        <v>8</v>
      </c>
      <c r="V11" s="32">
        <v>9</v>
      </c>
      <c r="W11" s="31">
        <v>10</v>
      </c>
      <c r="X11" s="32">
        <v>2</v>
      </c>
      <c r="Y11" s="140">
        <v>13</v>
      </c>
      <c r="Z11" s="124">
        <v>12</v>
      </c>
      <c r="AA11" s="40">
        <v>7</v>
      </c>
      <c r="AB11" s="39">
        <v>6</v>
      </c>
      <c r="AC11" s="40">
        <v>13</v>
      </c>
      <c r="AD11" s="39">
        <v>12</v>
      </c>
      <c r="AE11" s="137">
        <v>7</v>
      </c>
      <c r="AF11" s="39">
        <v>2</v>
      </c>
      <c r="AG11" s="137">
        <v>13</v>
      </c>
      <c r="AH11" s="146">
        <v>3</v>
      </c>
      <c r="AI11" s="37">
        <v>17</v>
      </c>
      <c r="AJ11" s="65">
        <v>2</v>
      </c>
      <c r="AK11" s="115">
        <v>13</v>
      </c>
    </row>
    <row r="12" spans="1:39" ht="12" customHeight="1">
      <c r="A12" s="477" t="s">
        <v>158</v>
      </c>
      <c r="B12" s="386" t="s">
        <v>39</v>
      </c>
      <c r="C12" s="13">
        <f t="shared" si="0"/>
        <v>78</v>
      </c>
      <c r="D12" s="94">
        <f>Y12+U12+AE12+AG12</f>
        <v>51</v>
      </c>
      <c r="E12" s="241">
        <f>AI12+AK12</f>
        <v>27</v>
      </c>
      <c r="F12" s="21">
        <v>10</v>
      </c>
      <c r="G12" s="18">
        <v>9</v>
      </c>
      <c r="H12" s="16">
        <v>3</v>
      </c>
      <c r="I12" s="17">
        <v>10</v>
      </c>
      <c r="J12" s="26">
        <v>13</v>
      </c>
      <c r="K12" s="27">
        <v>6</v>
      </c>
      <c r="L12" s="28">
        <v>12</v>
      </c>
      <c r="M12" s="27">
        <v>7</v>
      </c>
      <c r="N12" s="28">
        <v>3</v>
      </c>
      <c r="O12" s="27">
        <v>10</v>
      </c>
      <c r="P12" s="28">
        <v>7</v>
      </c>
      <c r="Q12" s="29">
        <v>12</v>
      </c>
      <c r="R12" s="30">
        <v>12</v>
      </c>
      <c r="S12" s="31">
        <v>7</v>
      </c>
      <c r="T12" s="32">
        <v>7</v>
      </c>
      <c r="U12" s="31">
        <v>12</v>
      </c>
      <c r="V12" s="32">
        <v>10</v>
      </c>
      <c r="W12" s="31">
        <v>9</v>
      </c>
      <c r="X12" s="32">
        <v>2</v>
      </c>
      <c r="Y12" s="140">
        <v>13</v>
      </c>
      <c r="Z12" s="124">
        <v>10</v>
      </c>
      <c r="AA12" s="40">
        <v>9</v>
      </c>
      <c r="AB12" s="39">
        <v>7</v>
      </c>
      <c r="AC12" s="40">
        <v>12</v>
      </c>
      <c r="AD12" s="39">
        <v>6</v>
      </c>
      <c r="AE12" s="137">
        <v>13</v>
      </c>
      <c r="AF12" s="39">
        <v>2</v>
      </c>
      <c r="AG12" s="137">
        <v>13</v>
      </c>
      <c r="AH12" s="146">
        <v>5</v>
      </c>
      <c r="AI12" s="37">
        <v>14</v>
      </c>
      <c r="AJ12" s="36">
        <v>2</v>
      </c>
      <c r="AK12" s="115">
        <v>13</v>
      </c>
    </row>
    <row r="13" spans="1:39" ht="12" customHeight="1">
      <c r="A13" s="460" t="s">
        <v>160</v>
      </c>
      <c r="B13" s="386" t="s">
        <v>50</v>
      </c>
      <c r="C13" s="13">
        <f t="shared" si="0"/>
        <v>74</v>
      </c>
      <c r="D13" s="94">
        <f>W13+U13+S13+K13</f>
        <v>51</v>
      </c>
      <c r="E13" s="241">
        <f>G13+Q13</f>
        <v>23</v>
      </c>
      <c r="F13" s="21">
        <v>6</v>
      </c>
      <c r="G13" s="18">
        <v>13</v>
      </c>
      <c r="H13" s="16">
        <v>4</v>
      </c>
      <c r="I13" s="17">
        <v>8</v>
      </c>
      <c r="J13" s="26">
        <v>8</v>
      </c>
      <c r="K13" s="27">
        <v>11</v>
      </c>
      <c r="L13" s="28">
        <v>9</v>
      </c>
      <c r="M13" s="27">
        <v>10</v>
      </c>
      <c r="N13" s="28">
        <v>5</v>
      </c>
      <c r="O13" s="27">
        <v>7</v>
      </c>
      <c r="P13" s="28">
        <v>9</v>
      </c>
      <c r="Q13" s="29">
        <v>10</v>
      </c>
      <c r="R13" s="30">
        <v>7</v>
      </c>
      <c r="S13" s="31">
        <v>12</v>
      </c>
      <c r="T13" s="32">
        <v>6</v>
      </c>
      <c r="U13" s="31">
        <v>13</v>
      </c>
      <c r="V13" s="32">
        <v>4</v>
      </c>
      <c r="W13" s="31">
        <v>15</v>
      </c>
      <c r="X13" s="32">
        <v>4</v>
      </c>
      <c r="Y13" s="140">
        <v>8</v>
      </c>
      <c r="Z13" s="124">
        <v>9</v>
      </c>
      <c r="AA13" s="40">
        <v>10</v>
      </c>
      <c r="AB13" s="39">
        <v>17</v>
      </c>
      <c r="AC13" s="40">
        <v>2</v>
      </c>
      <c r="AD13" s="39">
        <v>9</v>
      </c>
      <c r="AE13" s="137">
        <v>10</v>
      </c>
      <c r="AF13" s="39">
        <v>7</v>
      </c>
      <c r="AG13" s="137">
        <v>5</v>
      </c>
      <c r="AH13" s="146"/>
      <c r="AI13" s="37"/>
      <c r="AJ13" s="36"/>
      <c r="AK13" s="115"/>
    </row>
    <row r="14" spans="1:39" ht="12" customHeight="1">
      <c r="A14" s="462" t="s">
        <v>163</v>
      </c>
      <c r="B14" s="387" t="s">
        <v>53</v>
      </c>
      <c r="C14" s="13">
        <f t="shared" si="0"/>
        <v>71</v>
      </c>
      <c r="D14" s="94">
        <f>U14+W14+K14+M14</f>
        <v>53</v>
      </c>
      <c r="E14" s="241">
        <f>G14+AK14</f>
        <v>18</v>
      </c>
      <c r="F14" s="21">
        <v>8</v>
      </c>
      <c r="G14" s="18">
        <v>11</v>
      </c>
      <c r="H14" s="16">
        <v>6</v>
      </c>
      <c r="I14" s="17">
        <v>6</v>
      </c>
      <c r="J14" s="26">
        <v>6</v>
      </c>
      <c r="K14" s="27">
        <v>13</v>
      </c>
      <c r="L14" s="28">
        <v>7</v>
      </c>
      <c r="M14" s="27">
        <v>12</v>
      </c>
      <c r="N14" s="28">
        <v>4</v>
      </c>
      <c r="O14" s="27">
        <v>8</v>
      </c>
      <c r="P14" s="28"/>
      <c r="Q14" s="29"/>
      <c r="R14" s="30">
        <v>9</v>
      </c>
      <c r="S14" s="31">
        <v>10</v>
      </c>
      <c r="T14" s="32">
        <v>5</v>
      </c>
      <c r="U14" s="31">
        <v>14</v>
      </c>
      <c r="V14" s="32">
        <v>5</v>
      </c>
      <c r="W14" s="31">
        <v>14</v>
      </c>
      <c r="X14" s="32">
        <v>3</v>
      </c>
      <c r="Y14" s="140">
        <v>10</v>
      </c>
      <c r="Z14" s="124">
        <v>8</v>
      </c>
      <c r="AA14" s="40">
        <v>11</v>
      </c>
      <c r="AB14" s="39">
        <v>8</v>
      </c>
      <c r="AC14" s="40">
        <v>11</v>
      </c>
      <c r="AD14" s="39">
        <v>7</v>
      </c>
      <c r="AE14" s="137">
        <v>12</v>
      </c>
      <c r="AF14" s="39">
        <v>4</v>
      </c>
      <c r="AG14" s="137">
        <v>8</v>
      </c>
      <c r="AH14" s="146">
        <v>16</v>
      </c>
      <c r="AI14" s="37">
        <v>3</v>
      </c>
      <c r="AJ14" s="36">
        <v>5</v>
      </c>
      <c r="AK14" s="115">
        <v>7</v>
      </c>
    </row>
    <row r="15" spans="1:39" ht="12" customHeight="1">
      <c r="A15" s="460" t="s">
        <v>179</v>
      </c>
      <c r="B15" s="386" t="s">
        <v>40</v>
      </c>
      <c r="C15" s="13">
        <f t="shared" si="0"/>
        <v>69</v>
      </c>
      <c r="D15" s="94">
        <f>W15+M15+AC15+AE15</f>
        <v>49</v>
      </c>
      <c r="E15" s="241">
        <f>AI15+Q15</f>
        <v>20</v>
      </c>
      <c r="F15" s="21">
        <v>11</v>
      </c>
      <c r="G15" s="18">
        <v>8</v>
      </c>
      <c r="H15" s="16"/>
      <c r="I15" s="17"/>
      <c r="J15" s="26">
        <v>12</v>
      </c>
      <c r="K15" s="27">
        <v>7</v>
      </c>
      <c r="L15" s="28">
        <v>8</v>
      </c>
      <c r="M15" s="27">
        <v>11</v>
      </c>
      <c r="N15" s="28">
        <v>8</v>
      </c>
      <c r="O15" s="27">
        <v>4</v>
      </c>
      <c r="P15" s="28">
        <v>10</v>
      </c>
      <c r="Q15" s="29">
        <v>9</v>
      </c>
      <c r="R15" s="30">
        <v>13</v>
      </c>
      <c r="S15" s="31">
        <v>6</v>
      </c>
      <c r="T15" s="32">
        <v>12</v>
      </c>
      <c r="U15" s="31">
        <v>7</v>
      </c>
      <c r="V15" s="32">
        <v>6</v>
      </c>
      <c r="W15" s="31">
        <v>13</v>
      </c>
      <c r="X15" s="32">
        <v>6</v>
      </c>
      <c r="Y15" s="140">
        <v>6</v>
      </c>
      <c r="Z15" s="124">
        <v>14</v>
      </c>
      <c r="AA15" s="40">
        <v>5</v>
      </c>
      <c r="AB15" s="39">
        <v>9</v>
      </c>
      <c r="AC15" s="40">
        <v>10</v>
      </c>
      <c r="AD15" s="39">
        <v>4</v>
      </c>
      <c r="AE15" s="137">
        <v>15</v>
      </c>
      <c r="AF15" s="39">
        <v>10</v>
      </c>
      <c r="AG15" s="137">
        <v>2</v>
      </c>
      <c r="AH15" s="146">
        <v>8</v>
      </c>
      <c r="AI15" s="37">
        <v>11</v>
      </c>
      <c r="AJ15" s="36">
        <v>10</v>
      </c>
      <c r="AK15" s="115">
        <v>2</v>
      </c>
    </row>
    <row r="16" spans="1:39" ht="12" customHeight="1">
      <c r="A16" s="460" t="s">
        <v>168</v>
      </c>
      <c r="B16" s="386" t="s">
        <v>56</v>
      </c>
      <c r="C16" s="13">
        <f t="shared" si="0"/>
        <v>57</v>
      </c>
      <c r="D16" s="94">
        <f>W16+U16+S16+AA16</f>
        <v>41</v>
      </c>
      <c r="E16" s="241">
        <f>AI16+AK16</f>
        <v>16</v>
      </c>
      <c r="F16" s="21">
        <v>17</v>
      </c>
      <c r="G16" s="18">
        <v>2</v>
      </c>
      <c r="H16" s="16">
        <v>8</v>
      </c>
      <c r="I16" s="17">
        <v>4</v>
      </c>
      <c r="J16" s="26">
        <v>11</v>
      </c>
      <c r="K16" s="27">
        <v>8</v>
      </c>
      <c r="L16" s="28">
        <v>16</v>
      </c>
      <c r="M16" s="27">
        <v>3</v>
      </c>
      <c r="N16" s="28"/>
      <c r="O16" s="27"/>
      <c r="P16" s="28"/>
      <c r="Q16" s="29"/>
      <c r="R16" s="30">
        <v>10</v>
      </c>
      <c r="S16" s="31">
        <v>9</v>
      </c>
      <c r="T16" s="32">
        <v>10</v>
      </c>
      <c r="U16" s="31">
        <v>9</v>
      </c>
      <c r="V16" s="32">
        <v>8</v>
      </c>
      <c r="W16" s="31">
        <v>11</v>
      </c>
      <c r="X16" s="32">
        <v>10</v>
      </c>
      <c r="Y16" s="140">
        <v>2</v>
      </c>
      <c r="Z16" s="124">
        <v>7</v>
      </c>
      <c r="AA16" s="40">
        <v>12</v>
      </c>
      <c r="AB16" s="39">
        <v>10</v>
      </c>
      <c r="AC16" s="40">
        <v>9</v>
      </c>
      <c r="AD16" s="39">
        <v>11</v>
      </c>
      <c r="AE16" s="137">
        <v>8</v>
      </c>
      <c r="AF16" s="39">
        <v>8</v>
      </c>
      <c r="AG16" s="137">
        <v>4</v>
      </c>
      <c r="AH16" s="146">
        <v>11</v>
      </c>
      <c r="AI16" s="37">
        <v>8</v>
      </c>
      <c r="AJ16" s="36">
        <v>4</v>
      </c>
      <c r="AK16" s="115">
        <v>8</v>
      </c>
    </row>
    <row r="17" spans="1:37" ht="12" customHeight="1" thickBot="1">
      <c r="A17" s="473" t="s">
        <v>165</v>
      </c>
      <c r="B17" s="386" t="s">
        <v>166</v>
      </c>
      <c r="C17" s="13">
        <f t="shared" si="0"/>
        <v>51</v>
      </c>
      <c r="D17" s="94">
        <f>W17+U17+S17+AE17</f>
        <v>25</v>
      </c>
      <c r="E17" s="241">
        <f>AI17+Q17</f>
        <v>26</v>
      </c>
      <c r="F17" s="21">
        <v>12</v>
      </c>
      <c r="G17" s="18">
        <v>7</v>
      </c>
      <c r="H17" s="16">
        <v>7</v>
      </c>
      <c r="I17" s="17">
        <v>5</v>
      </c>
      <c r="J17" s="26">
        <v>14</v>
      </c>
      <c r="K17" s="27">
        <v>5</v>
      </c>
      <c r="L17" s="28">
        <v>15</v>
      </c>
      <c r="M17" s="27">
        <v>4</v>
      </c>
      <c r="N17" s="28">
        <v>11</v>
      </c>
      <c r="O17" s="27">
        <v>1</v>
      </c>
      <c r="P17" s="28">
        <v>6</v>
      </c>
      <c r="Q17" s="29">
        <v>13</v>
      </c>
      <c r="R17" s="30">
        <v>14</v>
      </c>
      <c r="S17" s="31">
        <v>5</v>
      </c>
      <c r="T17" s="32">
        <v>13</v>
      </c>
      <c r="U17" s="31">
        <v>6</v>
      </c>
      <c r="V17" s="32">
        <v>11</v>
      </c>
      <c r="W17" s="31">
        <v>8</v>
      </c>
      <c r="X17" s="32">
        <v>7</v>
      </c>
      <c r="Y17" s="140">
        <v>5</v>
      </c>
      <c r="Z17" s="124">
        <v>16</v>
      </c>
      <c r="AA17" s="40">
        <v>3</v>
      </c>
      <c r="AB17" s="39">
        <v>14</v>
      </c>
      <c r="AC17" s="40">
        <v>5</v>
      </c>
      <c r="AD17" s="39">
        <v>13</v>
      </c>
      <c r="AE17" s="137">
        <v>6</v>
      </c>
      <c r="AF17" s="39">
        <v>9</v>
      </c>
      <c r="AG17" s="137">
        <v>3</v>
      </c>
      <c r="AH17" s="146">
        <v>6</v>
      </c>
      <c r="AI17" s="37">
        <v>13</v>
      </c>
      <c r="AJ17" s="36">
        <v>8</v>
      </c>
      <c r="AK17" s="115">
        <v>4</v>
      </c>
    </row>
    <row r="18" spans="1:37" ht="12" customHeight="1">
      <c r="A18" s="375" t="s">
        <v>164</v>
      </c>
      <c r="B18" s="386" t="s">
        <v>53</v>
      </c>
      <c r="C18" s="13">
        <f t="shared" si="0"/>
        <v>44</v>
      </c>
      <c r="D18" s="94">
        <f>Y18+O18+W18+AG18</f>
        <v>31</v>
      </c>
      <c r="E18" s="241">
        <f>AK18+I18</f>
        <v>13</v>
      </c>
      <c r="F18" s="21"/>
      <c r="G18" s="18"/>
      <c r="H18" s="16">
        <v>6</v>
      </c>
      <c r="I18" s="17">
        <v>6</v>
      </c>
      <c r="J18" s="26">
        <v>15</v>
      </c>
      <c r="K18" s="27">
        <v>4</v>
      </c>
      <c r="L18" s="28"/>
      <c r="M18" s="27"/>
      <c r="N18" s="28">
        <v>4</v>
      </c>
      <c r="O18" s="27">
        <v>8</v>
      </c>
      <c r="P18" s="28"/>
      <c r="Q18" s="29"/>
      <c r="R18" s="30">
        <v>16</v>
      </c>
      <c r="S18" s="31">
        <v>3</v>
      </c>
      <c r="T18" s="32">
        <v>15</v>
      </c>
      <c r="U18" s="31">
        <v>4</v>
      </c>
      <c r="V18" s="354">
        <v>14</v>
      </c>
      <c r="W18" s="226">
        <v>5</v>
      </c>
      <c r="X18" s="32">
        <v>3</v>
      </c>
      <c r="Y18" s="140">
        <v>10</v>
      </c>
      <c r="Z18" s="124"/>
      <c r="AA18" s="40"/>
      <c r="AB18" s="39"/>
      <c r="AC18" s="40"/>
      <c r="AD18" s="39">
        <v>14</v>
      </c>
      <c r="AE18" s="137">
        <v>5</v>
      </c>
      <c r="AF18" s="39">
        <v>4</v>
      </c>
      <c r="AG18" s="137">
        <v>8</v>
      </c>
      <c r="AH18" s="146"/>
      <c r="AI18" s="37"/>
      <c r="AJ18" s="36">
        <v>5</v>
      </c>
      <c r="AK18" s="115">
        <v>7</v>
      </c>
    </row>
    <row r="19" spans="1:37" ht="12" customHeight="1">
      <c r="A19" s="344" t="s">
        <v>240</v>
      </c>
      <c r="B19" s="386" t="s">
        <v>55</v>
      </c>
      <c r="C19" s="13">
        <f t="shared" si="0"/>
        <v>44</v>
      </c>
      <c r="D19" s="94">
        <f>U19+W19+S19+AC19</f>
        <v>27</v>
      </c>
      <c r="E19" s="241">
        <f>AI19+AK19</f>
        <v>17</v>
      </c>
      <c r="F19" s="21"/>
      <c r="G19" s="18"/>
      <c r="H19" s="16"/>
      <c r="I19" s="17"/>
      <c r="J19" s="26">
        <v>18</v>
      </c>
      <c r="K19" s="27">
        <v>1</v>
      </c>
      <c r="L19" s="28">
        <v>18</v>
      </c>
      <c r="M19" s="27">
        <v>1</v>
      </c>
      <c r="N19" s="28"/>
      <c r="O19" s="27"/>
      <c r="P19" s="28">
        <v>15</v>
      </c>
      <c r="Q19" s="29">
        <v>4</v>
      </c>
      <c r="R19" s="30">
        <v>15</v>
      </c>
      <c r="S19" s="31">
        <v>4</v>
      </c>
      <c r="T19" s="32">
        <v>9</v>
      </c>
      <c r="U19" s="31">
        <v>10</v>
      </c>
      <c r="V19" s="32">
        <v>12</v>
      </c>
      <c r="W19" s="31">
        <v>7</v>
      </c>
      <c r="X19" s="32">
        <v>10</v>
      </c>
      <c r="Y19" s="140">
        <v>2</v>
      </c>
      <c r="Z19" s="124">
        <v>15</v>
      </c>
      <c r="AA19" s="40">
        <v>4</v>
      </c>
      <c r="AB19" s="39">
        <v>13</v>
      </c>
      <c r="AC19" s="40">
        <v>6</v>
      </c>
      <c r="AD19" s="39"/>
      <c r="AE19" s="137"/>
      <c r="AF19" s="39">
        <v>8</v>
      </c>
      <c r="AG19" s="137">
        <v>4</v>
      </c>
      <c r="AH19" s="146">
        <v>10</v>
      </c>
      <c r="AI19" s="37">
        <v>9</v>
      </c>
      <c r="AJ19" s="36">
        <v>4</v>
      </c>
      <c r="AK19" s="115">
        <v>8</v>
      </c>
    </row>
    <row r="20" spans="1:37" ht="12" customHeight="1">
      <c r="A20" s="339" t="s">
        <v>162</v>
      </c>
      <c r="B20" s="386" t="s">
        <v>35</v>
      </c>
      <c r="C20" s="13">
        <f t="shared" si="0"/>
        <v>33</v>
      </c>
      <c r="D20" s="94">
        <f>Y20+O20+W20+M20</f>
        <v>18</v>
      </c>
      <c r="E20" s="241">
        <f>Q20+I20</f>
        <v>15</v>
      </c>
      <c r="F20" s="21"/>
      <c r="G20" s="18"/>
      <c r="H20" s="16">
        <v>5</v>
      </c>
      <c r="I20" s="17">
        <v>7</v>
      </c>
      <c r="J20" s="26"/>
      <c r="K20" s="27"/>
      <c r="L20" s="28">
        <v>17</v>
      </c>
      <c r="M20" s="27">
        <v>2</v>
      </c>
      <c r="N20" s="28">
        <v>6</v>
      </c>
      <c r="O20" s="27">
        <v>6</v>
      </c>
      <c r="P20" s="28">
        <v>11</v>
      </c>
      <c r="Q20" s="29">
        <v>8</v>
      </c>
      <c r="R20" s="30"/>
      <c r="S20" s="31"/>
      <c r="T20" s="32"/>
      <c r="U20" s="31"/>
      <c r="V20" s="32">
        <v>16</v>
      </c>
      <c r="W20" s="31">
        <v>3</v>
      </c>
      <c r="X20" s="32">
        <v>5</v>
      </c>
      <c r="Y20" s="140">
        <v>7</v>
      </c>
      <c r="Z20" s="124">
        <v>18</v>
      </c>
      <c r="AA20" s="40">
        <v>1</v>
      </c>
      <c r="AB20" s="39"/>
      <c r="AC20" s="40"/>
      <c r="AD20" s="39"/>
      <c r="AE20" s="137"/>
      <c r="AF20" s="39">
        <v>6</v>
      </c>
      <c r="AG20" s="137">
        <v>6</v>
      </c>
      <c r="AH20" s="146"/>
      <c r="AI20" s="37"/>
      <c r="AJ20" s="36">
        <v>6</v>
      </c>
      <c r="AK20" s="115">
        <v>6</v>
      </c>
    </row>
    <row r="21" spans="1:37" ht="12" customHeight="1">
      <c r="A21" s="341" t="s">
        <v>180</v>
      </c>
      <c r="B21" s="387" t="s">
        <v>47</v>
      </c>
      <c r="C21" s="13">
        <f t="shared" si="0"/>
        <v>30</v>
      </c>
      <c r="D21" s="94">
        <f>W21+M21+AC21+AE21</f>
        <v>20</v>
      </c>
      <c r="E21" s="241">
        <f>G21+AI21</f>
        <v>10</v>
      </c>
      <c r="F21" s="21">
        <v>15</v>
      </c>
      <c r="G21" s="18">
        <v>4</v>
      </c>
      <c r="H21" s="16"/>
      <c r="I21" s="17"/>
      <c r="J21" s="26"/>
      <c r="K21" s="27"/>
      <c r="L21" s="28">
        <v>13</v>
      </c>
      <c r="M21" s="27">
        <v>6</v>
      </c>
      <c r="N21" s="28"/>
      <c r="O21" s="27"/>
      <c r="P21" s="28">
        <v>16</v>
      </c>
      <c r="Q21" s="29">
        <v>3</v>
      </c>
      <c r="R21" s="30"/>
      <c r="S21" s="31"/>
      <c r="T21" s="32"/>
      <c r="U21" s="31"/>
      <c r="V21" s="32">
        <v>13</v>
      </c>
      <c r="W21" s="31">
        <v>6</v>
      </c>
      <c r="X21" s="32"/>
      <c r="Y21" s="140"/>
      <c r="Z21" s="124"/>
      <c r="AA21" s="40"/>
      <c r="AB21" s="39">
        <v>15</v>
      </c>
      <c r="AC21" s="40">
        <v>4</v>
      </c>
      <c r="AD21" s="39">
        <v>15</v>
      </c>
      <c r="AE21" s="137">
        <v>4</v>
      </c>
      <c r="AF21" s="39"/>
      <c r="AG21" s="137"/>
      <c r="AH21" s="147">
        <v>13</v>
      </c>
      <c r="AI21" s="37">
        <v>6</v>
      </c>
      <c r="AJ21" s="36"/>
      <c r="AK21" s="115"/>
    </row>
    <row r="22" spans="1:37" ht="12" customHeight="1">
      <c r="A22" s="340" t="s">
        <v>169</v>
      </c>
      <c r="B22" s="387" t="s">
        <v>50</v>
      </c>
      <c r="C22" s="13">
        <f t="shared" si="0"/>
        <v>24</v>
      </c>
      <c r="D22" s="94">
        <f>Y22+O22+K22+AE22</f>
        <v>14</v>
      </c>
      <c r="E22" s="241">
        <f>Q22+I22</f>
        <v>10</v>
      </c>
      <c r="F22" s="21"/>
      <c r="G22" s="18"/>
      <c r="H22" s="16">
        <v>8</v>
      </c>
      <c r="I22" s="17">
        <v>4</v>
      </c>
      <c r="J22" s="26">
        <v>17</v>
      </c>
      <c r="K22" s="27">
        <v>2</v>
      </c>
      <c r="L22" s="28"/>
      <c r="M22" s="27"/>
      <c r="N22" s="28">
        <v>8</v>
      </c>
      <c r="O22" s="27">
        <v>4</v>
      </c>
      <c r="P22" s="28">
        <v>13</v>
      </c>
      <c r="Q22" s="29">
        <v>6</v>
      </c>
      <c r="R22" s="30"/>
      <c r="S22" s="31"/>
      <c r="T22" s="32"/>
      <c r="U22" s="32"/>
      <c r="V22" s="32"/>
      <c r="W22" s="31"/>
      <c r="X22" s="32">
        <v>6</v>
      </c>
      <c r="Y22" s="140">
        <v>6</v>
      </c>
      <c r="Z22" s="124"/>
      <c r="AA22" s="40"/>
      <c r="AB22" s="39"/>
      <c r="AC22" s="40"/>
      <c r="AD22" s="39">
        <v>17</v>
      </c>
      <c r="AE22" s="137">
        <v>2</v>
      </c>
      <c r="AF22" s="39">
        <v>10</v>
      </c>
      <c r="AG22" s="137">
        <v>2</v>
      </c>
      <c r="AH22" s="146"/>
      <c r="AI22" s="37"/>
      <c r="AJ22" s="36">
        <v>10</v>
      </c>
      <c r="AK22" s="115">
        <v>2</v>
      </c>
    </row>
    <row r="23" spans="1:37" ht="12" customHeight="1">
      <c r="A23" s="344" t="s">
        <v>167</v>
      </c>
      <c r="B23" s="386" t="s">
        <v>166</v>
      </c>
      <c r="C23" s="13">
        <f t="shared" si="0"/>
        <v>23</v>
      </c>
      <c r="D23" s="94">
        <f>Y23+W23+U23+AG23</f>
        <v>11</v>
      </c>
      <c r="E23" s="241">
        <f>I23+AI23</f>
        <v>12</v>
      </c>
      <c r="F23" s="21">
        <v>16</v>
      </c>
      <c r="G23" s="18">
        <v>3</v>
      </c>
      <c r="H23" s="16">
        <v>7</v>
      </c>
      <c r="I23" s="17">
        <v>5</v>
      </c>
      <c r="J23" s="26"/>
      <c r="K23" s="27"/>
      <c r="L23" s="28"/>
      <c r="M23" s="27"/>
      <c r="N23" s="28">
        <v>11</v>
      </c>
      <c r="O23" s="27">
        <v>1</v>
      </c>
      <c r="P23" s="28">
        <v>17</v>
      </c>
      <c r="Q23" s="29">
        <v>2</v>
      </c>
      <c r="R23" s="30"/>
      <c r="S23" s="31"/>
      <c r="T23" s="32">
        <v>18</v>
      </c>
      <c r="U23" s="31">
        <v>1</v>
      </c>
      <c r="V23" s="32">
        <v>17</v>
      </c>
      <c r="W23" s="31">
        <v>2</v>
      </c>
      <c r="X23" s="32">
        <v>7</v>
      </c>
      <c r="Y23" s="140">
        <v>5</v>
      </c>
      <c r="Z23" s="124"/>
      <c r="AA23" s="40"/>
      <c r="AB23" s="39"/>
      <c r="AC23" s="40"/>
      <c r="AD23" s="39"/>
      <c r="AE23" s="137"/>
      <c r="AF23" s="39">
        <v>9</v>
      </c>
      <c r="AG23" s="137">
        <v>3</v>
      </c>
      <c r="AH23" s="147">
        <v>12</v>
      </c>
      <c r="AI23" s="37">
        <v>7</v>
      </c>
      <c r="AJ23" s="36">
        <v>8</v>
      </c>
      <c r="AK23" s="115">
        <v>4</v>
      </c>
    </row>
    <row r="24" spans="1:37" ht="12" customHeight="1">
      <c r="A24" s="344" t="s">
        <v>242</v>
      </c>
      <c r="B24" s="386" t="s">
        <v>100</v>
      </c>
      <c r="C24" s="13">
        <f t="shared" si="0"/>
        <v>23</v>
      </c>
      <c r="D24" s="94">
        <f>O24+Y24+AG24</f>
        <v>18</v>
      </c>
      <c r="E24" s="241">
        <f>AK24</f>
        <v>5</v>
      </c>
      <c r="F24" s="21"/>
      <c r="G24" s="18"/>
      <c r="H24" s="16"/>
      <c r="I24" s="17"/>
      <c r="J24" s="26"/>
      <c r="K24" s="27"/>
      <c r="L24" s="28"/>
      <c r="M24" s="27"/>
      <c r="N24" s="28">
        <v>7</v>
      </c>
      <c r="O24" s="27">
        <v>5</v>
      </c>
      <c r="P24" s="28"/>
      <c r="Q24" s="29"/>
      <c r="R24" s="76"/>
      <c r="S24" s="31"/>
      <c r="T24" s="63"/>
      <c r="U24" s="31"/>
      <c r="V24" s="63"/>
      <c r="W24" s="31"/>
      <c r="X24" s="63">
        <v>9</v>
      </c>
      <c r="Y24" s="140">
        <v>3</v>
      </c>
      <c r="Z24" s="124"/>
      <c r="AA24" s="40"/>
      <c r="AB24" s="39"/>
      <c r="AC24" s="40"/>
      <c r="AD24" s="39"/>
      <c r="AE24" s="137"/>
      <c r="AF24" s="39">
        <v>3</v>
      </c>
      <c r="AG24" s="137">
        <v>10</v>
      </c>
      <c r="AH24" s="147"/>
      <c r="AI24" s="37"/>
      <c r="AJ24" s="65">
        <v>7</v>
      </c>
      <c r="AK24" s="115">
        <v>5</v>
      </c>
    </row>
    <row r="25" spans="1:37" ht="12" customHeight="1">
      <c r="A25" s="340" t="s">
        <v>276</v>
      </c>
      <c r="B25" s="387" t="s">
        <v>42</v>
      </c>
      <c r="C25" s="13">
        <f t="shared" si="0"/>
        <v>19</v>
      </c>
      <c r="D25" s="94">
        <f>AE25+AC25+AA25</f>
        <v>16</v>
      </c>
      <c r="E25" s="241">
        <f>AK25</f>
        <v>3</v>
      </c>
      <c r="F25" s="21"/>
      <c r="G25" s="18"/>
      <c r="H25" s="16"/>
      <c r="I25" s="17"/>
      <c r="J25" s="26"/>
      <c r="K25" s="27"/>
      <c r="L25" s="28"/>
      <c r="M25" s="27"/>
      <c r="N25" s="28"/>
      <c r="O25" s="27"/>
      <c r="P25" s="28"/>
      <c r="Q25" s="29"/>
      <c r="R25" s="30"/>
      <c r="S25" s="31"/>
      <c r="T25" s="32"/>
      <c r="U25" s="31"/>
      <c r="V25" s="32"/>
      <c r="W25" s="31"/>
      <c r="X25" s="32"/>
      <c r="Y25" s="141"/>
      <c r="Z25" s="124">
        <v>13</v>
      </c>
      <c r="AA25" s="40">
        <v>6</v>
      </c>
      <c r="AB25" s="39">
        <v>12</v>
      </c>
      <c r="AC25" s="40">
        <v>7</v>
      </c>
      <c r="AD25" s="39">
        <v>16</v>
      </c>
      <c r="AE25" s="137">
        <v>3</v>
      </c>
      <c r="AF25" s="39"/>
      <c r="AG25" s="137"/>
      <c r="AH25" s="243"/>
      <c r="AI25" s="37"/>
      <c r="AJ25" s="38">
        <v>9</v>
      </c>
      <c r="AK25" s="116">
        <v>3</v>
      </c>
    </row>
    <row r="26" spans="1:37" ht="12" customHeight="1">
      <c r="A26" s="344" t="s">
        <v>170</v>
      </c>
      <c r="B26" s="386" t="s">
        <v>41</v>
      </c>
      <c r="C26" s="13">
        <f t="shared" si="0"/>
        <v>18</v>
      </c>
      <c r="D26" s="94">
        <f>M26+O26+AE26</f>
        <v>8</v>
      </c>
      <c r="E26" s="241">
        <f>G26+Q26</f>
        <v>10</v>
      </c>
      <c r="F26" s="21">
        <v>14</v>
      </c>
      <c r="G26" s="18">
        <v>5</v>
      </c>
      <c r="H26" s="16">
        <v>9</v>
      </c>
      <c r="I26" s="17">
        <v>3</v>
      </c>
      <c r="J26" s="26"/>
      <c r="K26" s="27"/>
      <c r="L26" s="28">
        <v>14</v>
      </c>
      <c r="M26" s="27">
        <v>5</v>
      </c>
      <c r="N26" s="28">
        <v>10</v>
      </c>
      <c r="O26" s="27">
        <v>2</v>
      </c>
      <c r="P26" s="28">
        <v>14</v>
      </c>
      <c r="Q26" s="29">
        <v>5</v>
      </c>
      <c r="R26" s="30"/>
      <c r="S26" s="31"/>
      <c r="T26" s="63"/>
      <c r="U26" s="31"/>
      <c r="V26" s="63"/>
      <c r="W26" s="31"/>
      <c r="X26" s="63"/>
      <c r="Y26" s="140"/>
      <c r="Z26" s="124"/>
      <c r="AA26" s="40"/>
      <c r="AB26" s="39"/>
      <c r="AC26" s="40"/>
      <c r="AD26" s="39">
        <v>18</v>
      </c>
      <c r="AE26" s="137">
        <v>1</v>
      </c>
      <c r="AF26" s="39"/>
      <c r="AG26" s="137"/>
      <c r="AH26" s="147"/>
      <c r="AI26" s="37"/>
      <c r="AJ26" s="36"/>
      <c r="AK26" s="115"/>
    </row>
    <row r="27" spans="1:37" ht="12" customHeight="1">
      <c r="A27" s="344" t="s">
        <v>176</v>
      </c>
      <c r="B27" s="386" t="s">
        <v>175</v>
      </c>
      <c r="C27" s="13">
        <f t="shared" si="0"/>
        <v>18</v>
      </c>
      <c r="D27" s="94">
        <f>Y27+U27+O27+AG27</f>
        <v>17</v>
      </c>
      <c r="E27" s="241">
        <f>G27+I27</f>
        <v>1</v>
      </c>
      <c r="F27" s="21"/>
      <c r="G27" s="18"/>
      <c r="H27" s="16">
        <v>11</v>
      </c>
      <c r="I27" s="17">
        <v>1</v>
      </c>
      <c r="J27" s="26">
        <v>16</v>
      </c>
      <c r="K27" s="27">
        <v>3</v>
      </c>
      <c r="L27" s="28"/>
      <c r="M27" s="27"/>
      <c r="N27" s="28">
        <v>9</v>
      </c>
      <c r="O27" s="27">
        <v>3</v>
      </c>
      <c r="P27" s="28"/>
      <c r="Q27" s="29"/>
      <c r="R27" s="30">
        <v>17</v>
      </c>
      <c r="S27" s="31">
        <v>2</v>
      </c>
      <c r="T27" s="32">
        <v>16</v>
      </c>
      <c r="U27" s="31">
        <v>3</v>
      </c>
      <c r="V27" s="32"/>
      <c r="W27" s="31"/>
      <c r="X27" s="32">
        <v>8</v>
      </c>
      <c r="Y27" s="140">
        <v>4</v>
      </c>
      <c r="Z27" s="124">
        <v>17</v>
      </c>
      <c r="AA27" s="40">
        <v>2</v>
      </c>
      <c r="AB27" s="39">
        <v>18</v>
      </c>
      <c r="AC27" s="40">
        <v>1</v>
      </c>
      <c r="AD27" s="39"/>
      <c r="AE27" s="137"/>
      <c r="AF27" s="39">
        <v>5</v>
      </c>
      <c r="AG27" s="137">
        <v>7</v>
      </c>
      <c r="AH27" s="147"/>
      <c r="AI27" s="37"/>
      <c r="AJ27" s="36"/>
      <c r="AK27" s="115"/>
    </row>
    <row r="28" spans="1:37" ht="12" customHeight="1">
      <c r="A28" s="342" t="s">
        <v>177</v>
      </c>
      <c r="B28" s="386" t="s">
        <v>44</v>
      </c>
      <c r="C28" s="13">
        <f t="shared" si="0"/>
        <v>17</v>
      </c>
      <c r="D28" s="94">
        <f>Y28+O28+U28+AG28</f>
        <v>16</v>
      </c>
      <c r="E28" s="241">
        <f>G28+I28</f>
        <v>1</v>
      </c>
      <c r="F28" s="21"/>
      <c r="G28" s="18"/>
      <c r="H28" s="16">
        <v>11</v>
      </c>
      <c r="I28" s="17">
        <v>1</v>
      </c>
      <c r="J28" s="26"/>
      <c r="K28" s="27"/>
      <c r="L28" s="28"/>
      <c r="M28" s="27"/>
      <c r="N28" s="28">
        <v>9</v>
      </c>
      <c r="O28" s="27">
        <v>3</v>
      </c>
      <c r="P28" s="28"/>
      <c r="Q28" s="29"/>
      <c r="R28" s="30"/>
      <c r="S28" s="31"/>
      <c r="T28" s="32">
        <v>17</v>
      </c>
      <c r="U28" s="31">
        <v>2</v>
      </c>
      <c r="V28" s="32"/>
      <c r="W28" s="31"/>
      <c r="X28" s="32">
        <v>8</v>
      </c>
      <c r="Y28" s="140">
        <v>4</v>
      </c>
      <c r="Z28" s="124"/>
      <c r="AA28" s="40"/>
      <c r="AB28" s="39"/>
      <c r="AC28" s="40"/>
      <c r="AD28" s="39"/>
      <c r="AE28" s="137"/>
      <c r="AF28" s="39">
        <v>5</v>
      </c>
      <c r="AG28" s="137">
        <v>7</v>
      </c>
      <c r="AH28" s="147"/>
      <c r="AI28" s="37"/>
      <c r="AJ28" s="36"/>
      <c r="AK28" s="115"/>
    </row>
    <row r="29" spans="1:37" ht="12" customHeight="1">
      <c r="A29" s="341" t="s">
        <v>241</v>
      </c>
      <c r="B29" s="387" t="s">
        <v>34</v>
      </c>
      <c r="C29" s="13">
        <f t="shared" si="0"/>
        <v>14</v>
      </c>
      <c r="D29" s="94">
        <f>U29+W29+S29+AC29</f>
        <v>13</v>
      </c>
      <c r="E29" s="241">
        <f>Q29</f>
        <v>1</v>
      </c>
      <c r="F29" s="21"/>
      <c r="G29" s="18"/>
      <c r="H29" s="16"/>
      <c r="I29" s="17"/>
      <c r="J29" s="26"/>
      <c r="K29" s="27"/>
      <c r="L29" s="28"/>
      <c r="M29" s="27"/>
      <c r="N29" s="28"/>
      <c r="O29" s="27"/>
      <c r="P29" s="28">
        <v>18</v>
      </c>
      <c r="Q29" s="29">
        <v>1</v>
      </c>
      <c r="R29" s="30">
        <v>18</v>
      </c>
      <c r="S29" s="31">
        <v>1</v>
      </c>
      <c r="T29" s="32">
        <v>14</v>
      </c>
      <c r="U29" s="31">
        <v>5</v>
      </c>
      <c r="V29" s="32">
        <v>15</v>
      </c>
      <c r="W29" s="31">
        <v>4</v>
      </c>
      <c r="X29" s="32"/>
      <c r="Y29" s="140"/>
      <c r="Z29" s="124"/>
      <c r="AA29" s="40"/>
      <c r="AB29" s="39">
        <v>16</v>
      </c>
      <c r="AC29" s="40">
        <v>3</v>
      </c>
      <c r="AD29" s="64"/>
      <c r="AE29" s="137"/>
      <c r="AF29" s="64">
        <v>11</v>
      </c>
      <c r="AG29" s="137">
        <v>1</v>
      </c>
      <c r="AH29" s="146"/>
      <c r="AI29" s="37"/>
      <c r="AJ29" s="36"/>
      <c r="AK29" s="115"/>
    </row>
    <row r="30" spans="1:37" ht="12" customHeight="1">
      <c r="A30" s="344" t="s">
        <v>173</v>
      </c>
      <c r="B30" s="386" t="s">
        <v>42</v>
      </c>
      <c r="C30" s="13">
        <f t="shared" si="0"/>
        <v>14</v>
      </c>
      <c r="D30" s="94">
        <f>W30+Y30+AG30</f>
        <v>3</v>
      </c>
      <c r="E30" s="241">
        <f>Q30+AI30</f>
        <v>11</v>
      </c>
      <c r="F30" s="21">
        <v>18</v>
      </c>
      <c r="G30" s="18">
        <v>1</v>
      </c>
      <c r="H30" s="16">
        <v>10</v>
      </c>
      <c r="I30" s="17">
        <v>2</v>
      </c>
      <c r="J30" s="26"/>
      <c r="K30" s="27"/>
      <c r="L30" s="28"/>
      <c r="M30" s="27"/>
      <c r="N30" s="28"/>
      <c r="O30" s="27"/>
      <c r="P30" s="28">
        <v>12</v>
      </c>
      <c r="Q30" s="29">
        <v>7</v>
      </c>
      <c r="R30" s="30"/>
      <c r="S30" s="31"/>
      <c r="T30" s="32"/>
      <c r="U30" s="31"/>
      <c r="V30" s="32">
        <v>18</v>
      </c>
      <c r="W30" s="31">
        <v>1</v>
      </c>
      <c r="X30" s="32">
        <v>11</v>
      </c>
      <c r="Y30" s="140">
        <v>1</v>
      </c>
      <c r="Z30" s="124"/>
      <c r="AA30" s="40"/>
      <c r="AB30" s="39"/>
      <c r="AC30" s="40"/>
      <c r="AD30" s="39"/>
      <c r="AE30" s="137"/>
      <c r="AF30" s="39">
        <v>11</v>
      </c>
      <c r="AG30" s="137">
        <v>1</v>
      </c>
      <c r="AH30" s="147">
        <v>15</v>
      </c>
      <c r="AI30" s="37">
        <v>4</v>
      </c>
      <c r="AJ30" s="65" t="s">
        <v>284</v>
      </c>
      <c r="AK30" s="115">
        <v>1</v>
      </c>
    </row>
    <row r="31" spans="1:37" ht="12" customHeight="1">
      <c r="A31" s="342" t="s">
        <v>174</v>
      </c>
      <c r="B31" s="399" t="s">
        <v>42</v>
      </c>
      <c r="C31" s="13">
        <f t="shared" si="0"/>
        <v>6</v>
      </c>
      <c r="D31" s="94">
        <f>Y31</f>
        <v>1</v>
      </c>
      <c r="E31" s="241">
        <f>AK31+I31</f>
        <v>5</v>
      </c>
      <c r="F31" s="21"/>
      <c r="G31" s="18"/>
      <c r="H31" s="16">
        <v>10</v>
      </c>
      <c r="I31" s="17">
        <v>2</v>
      </c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54"/>
      <c r="W31" s="31"/>
      <c r="X31" s="32">
        <v>11</v>
      </c>
      <c r="Y31" s="140">
        <v>1</v>
      </c>
      <c r="Z31" s="125"/>
      <c r="AA31" s="40"/>
      <c r="AB31" s="39"/>
      <c r="AC31" s="40"/>
      <c r="AD31" s="39"/>
      <c r="AE31" s="137"/>
      <c r="AF31" s="39"/>
      <c r="AG31" s="137"/>
      <c r="AH31" s="147">
        <v>18</v>
      </c>
      <c r="AI31" s="37">
        <v>1</v>
      </c>
      <c r="AJ31" s="36">
        <v>9</v>
      </c>
      <c r="AK31" s="115">
        <v>3</v>
      </c>
    </row>
    <row r="32" spans="1:37" ht="12" customHeight="1">
      <c r="A32" s="344" t="s">
        <v>279</v>
      </c>
      <c r="B32" s="386" t="s">
        <v>50</v>
      </c>
      <c r="C32" s="13">
        <f t="shared" si="0"/>
        <v>6</v>
      </c>
      <c r="D32" s="94">
        <f>K32+M32+O32</f>
        <v>0</v>
      </c>
      <c r="E32" s="241">
        <f>AI32+AK32</f>
        <v>6</v>
      </c>
      <c r="F32" s="21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/>
      <c r="Y32" s="140"/>
      <c r="Z32" s="124"/>
      <c r="AA32" s="40"/>
      <c r="AB32" s="39"/>
      <c r="AC32" s="40"/>
      <c r="AD32" s="39"/>
      <c r="AE32" s="137"/>
      <c r="AF32" s="39"/>
      <c r="AG32" s="137"/>
      <c r="AH32" s="147">
        <v>14</v>
      </c>
      <c r="AI32" s="37">
        <v>5</v>
      </c>
      <c r="AJ32" s="36">
        <v>11</v>
      </c>
      <c r="AK32" s="115">
        <v>1</v>
      </c>
    </row>
    <row r="33" spans="1:37" ht="12" customHeight="1">
      <c r="A33" s="344" t="s">
        <v>171</v>
      </c>
      <c r="B33" s="386" t="s">
        <v>172</v>
      </c>
      <c r="C33" s="13">
        <f t="shared" si="0"/>
        <v>5</v>
      </c>
      <c r="D33" s="94">
        <f>O33</f>
        <v>2</v>
      </c>
      <c r="E33" s="241">
        <f>G33+I33</f>
        <v>3</v>
      </c>
      <c r="F33" s="21"/>
      <c r="G33" s="18"/>
      <c r="H33" s="16">
        <v>9</v>
      </c>
      <c r="I33" s="17">
        <v>3</v>
      </c>
      <c r="J33" s="26"/>
      <c r="K33" s="27"/>
      <c r="L33" s="28"/>
      <c r="M33" s="27"/>
      <c r="N33" s="28">
        <v>10</v>
      </c>
      <c r="O33" s="27">
        <v>2</v>
      </c>
      <c r="P33" s="28"/>
      <c r="Q33" s="29"/>
      <c r="R33" s="30"/>
      <c r="S33" s="31"/>
      <c r="T33" s="32"/>
      <c r="U33" s="31"/>
      <c r="V33" s="32"/>
      <c r="W33" s="31"/>
      <c r="X33" s="32"/>
      <c r="Y33" s="140"/>
      <c r="Z33" s="124"/>
      <c r="AA33" s="40"/>
      <c r="AB33" s="39"/>
      <c r="AC33" s="40"/>
      <c r="AD33" s="39"/>
      <c r="AE33" s="137"/>
      <c r="AF33" s="39"/>
      <c r="AG33" s="137"/>
      <c r="AH33" s="147"/>
      <c r="AI33" s="37"/>
      <c r="AJ33" s="36"/>
      <c r="AK33" s="115"/>
    </row>
    <row r="34" spans="1:37" ht="12" customHeight="1">
      <c r="A34" s="344" t="s">
        <v>285</v>
      </c>
      <c r="B34" s="386" t="s">
        <v>50</v>
      </c>
      <c r="C34" s="13">
        <f t="shared" si="0"/>
        <v>1</v>
      </c>
      <c r="D34" s="94">
        <f>K34+M34+O34</f>
        <v>0</v>
      </c>
      <c r="E34" s="241">
        <f>AK34</f>
        <v>1</v>
      </c>
      <c r="F34" s="21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0"/>
      <c r="Z34" s="124"/>
      <c r="AA34" s="40"/>
      <c r="AB34" s="39"/>
      <c r="AC34" s="40"/>
      <c r="AD34" s="39"/>
      <c r="AE34" s="137"/>
      <c r="AF34" s="39"/>
      <c r="AG34" s="137"/>
      <c r="AH34" s="146"/>
      <c r="AI34" s="37"/>
      <c r="AJ34" s="36">
        <v>11</v>
      </c>
      <c r="AK34" s="115">
        <v>1</v>
      </c>
    </row>
    <row r="35" spans="1:37" ht="12" customHeight="1">
      <c r="A35" s="339"/>
      <c r="B35" s="387"/>
      <c r="C35" s="13">
        <f>D35+E35</f>
        <v>0</v>
      </c>
      <c r="D35" s="94">
        <f>K35+M35+O35</f>
        <v>0</v>
      </c>
      <c r="E35" s="241">
        <f>G35+I35</f>
        <v>0</v>
      </c>
      <c r="F35" s="2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1"/>
      <c r="T35" s="32"/>
      <c r="U35" s="32"/>
      <c r="V35" s="32"/>
      <c r="W35" s="31"/>
      <c r="X35" s="32"/>
      <c r="Y35" s="141"/>
      <c r="Z35" s="124"/>
      <c r="AA35" s="40"/>
      <c r="AB35" s="39"/>
      <c r="AC35" s="40"/>
      <c r="AD35" s="39"/>
      <c r="AE35" s="137"/>
      <c r="AF35" s="39"/>
      <c r="AG35" s="137"/>
      <c r="AH35" s="146"/>
      <c r="AI35" s="37"/>
      <c r="AJ35" s="65"/>
      <c r="AK35" s="115"/>
    </row>
    <row r="36" spans="1:37" ht="12" customHeight="1">
      <c r="A36" s="340"/>
      <c r="B36" s="400"/>
      <c r="C36" s="13">
        <f>D36+E36</f>
        <v>0</v>
      </c>
      <c r="D36" s="94">
        <f>K36+M36+O36</f>
        <v>0</v>
      </c>
      <c r="E36" s="241">
        <f>G36+I36</f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4"/>
      <c r="AA36" s="40"/>
      <c r="AB36" s="39"/>
      <c r="AC36" s="40"/>
      <c r="AD36" s="39"/>
      <c r="AE36" s="137"/>
      <c r="AF36" s="39"/>
      <c r="AG36" s="137"/>
      <c r="AH36" s="147"/>
      <c r="AI36" s="37"/>
      <c r="AJ36" s="36"/>
      <c r="AK36" s="115"/>
    </row>
    <row r="37" spans="1:37" ht="12" customHeight="1">
      <c r="A37" s="344"/>
      <c r="B37" s="386"/>
      <c r="C37" s="13">
        <f>D37+E37</f>
        <v>0</v>
      </c>
      <c r="D37" s="94">
        <f>K37+M37+O37</f>
        <v>0</v>
      </c>
      <c r="E37" s="241">
        <f>G37+I37</f>
        <v>0</v>
      </c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0"/>
      <c r="Z37" s="124"/>
      <c r="AA37" s="40"/>
      <c r="AB37" s="39"/>
      <c r="AC37" s="40"/>
      <c r="AD37" s="39"/>
      <c r="AE37" s="137"/>
      <c r="AF37" s="39"/>
      <c r="AG37" s="137"/>
      <c r="AH37" s="147"/>
      <c r="AI37" s="37"/>
      <c r="AJ37" s="36"/>
      <c r="AK37" s="115"/>
    </row>
    <row r="38" spans="1:37" ht="12" customHeight="1">
      <c r="A38" s="92"/>
      <c r="B38" s="173"/>
      <c r="C38" s="13"/>
      <c r="D38" s="94"/>
      <c r="E38" s="241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0"/>
      <c r="Z38" s="124"/>
      <c r="AA38" s="40"/>
      <c r="AB38" s="39"/>
      <c r="AC38" s="40"/>
      <c r="AD38" s="39"/>
      <c r="AE38" s="137"/>
      <c r="AF38" s="39"/>
      <c r="AG38" s="137"/>
      <c r="AH38" s="147"/>
      <c r="AI38" s="37"/>
      <c r="AJ38" s="36"/>
      <c r="AK38" s="115"/>
    </row>
    <row r="39" spans="1:37" ht="12" customHeight="1">
      <c r="A39" s="92"/>
      <c r="B39" s="173"/>
      <c r="C39" s="13"/>
      <c r="D39" s="94"/>
      <c r="E39" s="241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0"/>
      <c r="Z39" s="124"/>
      <c r="AA39" s="40"/>
      <c r="AB39" s="64"/>
      <c r="AC39" s="40"/>
      <c r="AD39" s="39"/>
      <c r="AE39" s="137"/>
      <c r="AF39" s="39"/>
      <c r="AG39" s="137"/>
      <c r="AH39" s="147"/>
      <c r="AI39" s="37"/>
      <c r="AJ39" s="65"/>
      <c r="AK39" s="115"/>
    </row>
    <row r="40" spans="1:37" ht="12" customHeight="1">
      <c r="A40" s="10"/>
      <c r="B40" s="171"/>
      <c r="C40" s="13"/>
      <c r="D40" s="94"/>
      <c r="E40" s="241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0"/>
      <c r="Z40" s="124"/>
      <c r="AA40" s="40"/>
      <c r="AB40" s="39"/>
      <c r="AC40" s="40"/>
      <c r="AD40" s="39"/>
      <c r="AE40" s="137"/>
      <c r="AF40" s="39"/>
      <c r="AG40" s="137"/>
      <c r="AH40" s="147"/>
      <c r="AI40" s="37"/>
      <c r="AJ40" s="36"/>
      <c r="AK40" s="115"/>
    </row>
    <row r="41" spans="1:37" ht="12" customHeight="1" thickBot="1">
      <c r="A41" s="191"/>
      <c r="B41" s="233"/>
      <c r="C41" s="112"/>
      <c r="D41" s="153"/>
      <c r="E41" s="242"/>
      <c r="F41" s="62"/>
      <c r="G41" s="154"/>
      <c r="H41" s="59"/>
      <c r="I41" s="155"/>
      <c r="J41" s="80"/>
      <c r="K41" s="58"/>
      <c r="L41" s="57"/>
      <c r="M41" s="58"/>
      <c r="N41" s="57"/>
      <c r="O41" s="58"/>
      <c r="P41" s="57"/>
      <c r="Q41" s="156"/>
      <c r="R41" s="142"/>
      <c r="S41" s="164"/>
      <c r="T41" s="143"/>
      <c r="U41" s="164"/>
      <c r="V41" s="143"/>
      <c r="W41" s="164"/>
      <c r="X41" s="143"/>
      <c r="Y41" s="169"/>
      <c r="Z41" s="160"/>
      <c r="AA41" s="157"/>
      <c r="AB41" s="161"/>
      <c r="AC41" s="157"/>
      <c r="AD41" s="161"/>
      <c r="AE41" s="192"/>
      <c r="AF41" s="161"/>
      <c r="AG41" s="192"/>
      <c r="AH41" s="149"/>
      <c r="AI41" s="158"/>
      <c r="AJ41" s="190"/>
      <c r="AK41" s="159"/>
    </row>
    <row r="42" spans="1:37" ht="12" customHeight="1">
      <c r="H42" s="175"/>
      <c r="I42" s="175"/>
      <c r="N42" s="175"/>
      <c r="O42" s="175"/>
      <c r="V42" s="189"/>
      <c r="W42" s="189"/>
    </row>
    <row r="43" spans="1:37" ht="12" customHeight="1">
      <c r="AJ43" s="189"/>
      <c r="AK43" s="189"/>
    </row>
    <row r="44" spans="1:37" ht="12" customHeight="1">
      <c r="AB44" s="189"/>
      <c r="AC44" s="189"/>
      <c r="AH44" s="189"/>
      <c r="AI44" s="189"/>
      <c r="AJ44" s="189"/>
      <c r="AK44" s="189"/>
    </row>
    <row r="45" spans="1:37" ht="12" customHeight="1"/>
    <row r="46" spans="1:37" ht="12" customHeight="1"/>
    <row r="47" spans="1:37" ht="12" customHeight="1"/>
    <row r="48" spans="1:37" ht="13.15" customHeight="1"/>
    <row r="49" ht="13.15" customHeight="1"/>
    <row r="50" ht="13.15" customHeight="1"/>
    <row r="51" ht="13.15" customHeight="1"/>
  </sheetData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6" sqref="A26"/>
    </sheetView>
  </sheetViews>
  <sheetFormatPr defaultRowHeight="12.75"/>
  <cols>
    <col min="1" max="1" width="25.285156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03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26</v>
      </c>
      <c r="S1" s="567"/>
      <c r="T1" s="567"/>
      <c r="U1" s="567"/>
      <c r="V1" s="567"/>
      <c r="W1" s="567"/>
      <c r="X1" s="567"/>
      <c r="Y1" s="567"/>
      <c r="Z1" s="567"/>
      <c r="AA1" s="568"/>
      <c r="AB1" s="564" t="s">
        <v>27</v>
      </c>
      <c r="AC1" s="567"/>
      <c r="AD1" s="567"/>
      <c r="AE1" s="567"/>
      <c r="AF1" s="567"/>
      <c r="AG1" s="567"/>
      <c r="AH1" s="567"/>
      <c r="AI1" s="567"/>
      <c r="AJ1" s="567"/>
      <c r="AK1" s="568"/>
      <c r="AL1" s="564" t="s">
        <v>28</v>
      </c>
      <c r="AM1" s="567"/>
      <c r="AN1" s="567"/>
      <c r="AO1" s="568"/>
    </row>
    <row r="2" spans="1:51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2" t="s">
        <v>7</v>
      </c>
      <c r="M2" s="312"/>
      <c r="N2" s="312" t="s">
        <v>7</v>
      </c>
      <c r="O2" s="314"/>
      <c r="P2" s="314" t="s">
        <v>7</v>
      </c>
      <c r="Q2" s="315"/>
      <c r="R2" s="316" t="s">
        <v>7</v>
      </c>
      <c r="S2" s="317"/>
      <c r="T2" s="318" t="s">
        <v>7</v>
      </c>
      <c r="U2" s="317"/>
      <c r="V2" s="318" t="s">
        <v>7</v>
      </c>
      <c r="W2" s="318"/>
      <c r="X2" s="318" t="s">
        <v>7</v>
      </c>
      <c r="Y2" s="318"/>
      <c r="Z2" s="318" t="s">
        <v>7</v>
      </c>
      <c r="AA2" s="333"/>
      <c r="AB2" s="321" t="s">
        <v>7</v>
      </c>
      <c r="AC2" s="321"/>
      <c r="AD2" s="321" t="s">
        <v>7</v>
      </c>
      <c r="AE2" s="321"/>
      <c r="AF2" s="321" t="s">
        <v>7</v>
      </c>
      <c r="AG2" s="322"/>
      <c r="AH2" s="323" t="s">
        <v>7</v>
      </c>
      <c r="AI2" s="324"/>
      <c r="AJ2" s="324" t="s">
        <v>7</v>
      </c>
      <c r="AK2" s="324"/>
      <c r="AL2" s="326" t="s">
        <v>7</v>
      </c>
      <c r="AM2" s="327"/>
      <c r="AN2" s="328" t="s">
        <v>7</v>
      </c>
      <c r="AO2" s="329"/>
    </row>
    <row r="3" spans="1:51" s="2" customFormat="1" ht="13.15" customHeight="1" thickBot="1">
      <c r="A3" s="250" t="s">
        <v>0</v>
      </c>
      <c r="B3" s="254" t="s">
        <v>9</v>
      </c>
      <c r="C3" s="254" t="s">
        <v>6</v>
      </c>
      <c r="D3" s="250" t="s">
        <v>6</v>
      </c>
      <c r="E3" s="254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21</v>
      </c>
      <c r="K3" s="260" t="s">
        <v>6</v>
      </c>
      <c r="L3" s="261" t="s">
        <v>1</v>
      </c>
      <c r="M3" s="260" t="s">
        <v>6</v>
      </c>
      <c r="N3" s="261" t="s">
        <v>2</v>
      </c>
      <c r="O3" s="260" t="s">
        <v>6</v>
      </c>
      <c r="P3" s="261" t="s">
        <v>3</v>
      </c>
      <c r="Q3" s="262" t="s">
        <v>6</v>
      </c>
      <c r="R3" s="263" t="s">
        <v>21</v>
      </c>
      <c r="S3" s="264" t="s">
        <v>6</v>
      </c>
      <c r="T3" s="265" t="s">
        <v>25</v>
      </c>
      <c r="U3" s="264" t="s">
        <v>6</v>
      </c>
      <c r="V3" s="265" t="s">
        <v>1</v>
      </c>
      <c r="W3" s="264" t="s">
        <v>6</v>
      </c>
      <c r="X3" s="265" t="s">
        <v>2</v>
      </c>
      <c r="Y3" s="264" t="s">
        <v>6</v>
      </c>
      <c r="Z3" s="265" t="s">
        <v>4</v>
      </c>
      <c r="AA3" s="334" t="s">
        <v>6</v>
      </c>
      <c r="AB3" s="269" t="s">
        <v>21</v>
      </c>
      <c r="AC3" s="268" t="s">
        <v>6</v>
      </c>
      <c r="AD3" s="269" t="s">
        <v>25</v>
      </c>
      <c r="AE3" s="270" t="s">
        <v>6</v>
      </c>
      <c r="AF3" s="269" t="s">
        <v>1</v>
      </c>
      <c r="AG3" s="268" t="s">
        <v>6</v>
      </c>
      <c r="AH3" s="271" t="s">
        <v>2</v>
      </c>
      <c r="AI3" s="272" t="s">
        <v>6</v>
      </c>
      <c r="AJ3" s="273" t="s">
        <v>4</v>
      </c>
      <c r="AK3" s="272" t="s">
        <v>6</v>
      </c>
      <c r="AL3" s="275" t="s">
        <v>23</v>
      </c>
      <c r="AM3" s="276" t="s">
        <v>6</v>
      </c>
      <c r="AN3" s="277" t="s">
        <v>24</v>
      </c>
      <c r="AO3" s="278" t="s">
        <v>6</v>
      </c>
    </row>
    <row r="4" spans="1:51" ht="13.15" customHeight="1">
      <c r="A4" s="476" t="s">
        <v>119</v>
      </c>
      <c r="B4" s="417" t="s">
        <v>41</v>
      </c>
      <c r="C4" s="200">
        <f t="shared" ref="C4:C23" si="0">E4+D4</f>
        <v>172</v>
      </c>
      <c r="D4" s="420">
        <f>S4+M4+K4+W4+AC4+AG4</f>
        <v>126</v>
      </c>
      <c r="E4" s="423">
        <f>AM4+Q4</f>
        <v>46</v>
      </c>
      <c r="F4" s="405">
        <v>4</v>
      </c>
      <c r="G4" s="347">
        <v>15</v>
      </c>
      <c r="H4" s="348">
        <v>2</v>
      </c>
      <c r="I4" s="434">
        <v>11</v>
      </c>
      <c r="J4" s="440">
        <v>2</v>
      </c>
      <c r="K4" s="406">
        <v>21</v>
      </c>
      <c r="L4" s="407">
        <v>2</v>
      </c>
      <c r="M4" s="406">
        <v>21</v>
      </c>
      <c r="N4" s="407">
        <v>2</v>
      </c>
      <c r="O4" s="406">
        <v>12</v>
      </c>
      <c r="P4" s="407">
        <v>2</v>
      </c>
      <c r="Q4" s="441">
        <v>21</v>
      </c>
      <c r="R4" s="437">
        <v>1</v>
      </c>
      <c r="S4" s="353">
        <v>25</v>
      </c>
      <c r="T4" s="203">
        <v>2</v>
      </c>
      <c r="U4" s="353">
        <v>10</v>
      </c>
      <c r="V4" s="203">
        <v>2</v>
      </c>
      <c r="W4" s="353">
        <v>21</v>
      </c>
      <c r="X4" s="203">
        <v>3</v>
      </c>
      <c r="Y4" s="353">
        <v>7</v>
      </c>
      <c r="Z4" s="203">
        <v>4</v>
      </c>
      <c r="AA4" s="362">
        <v>15</v>
      </c>
      <c r="AB4" s="430">
        <v>3</v>
      </c>
      <c r="AC4" s="409">
        <v>17</v>
      </c>
      <c r="AD4" s="408">
        <v>3</v>
      </c>
      <c r="AE4" s="409">
        <v>10</v>
      </c>
      <c r="AF4" s="408">
        <v>2</v>
      </c>
      <c r="AG4" s="410">
        <v>21</v>
      </c>
      <c r="AH4" s="411">
        <v>3</v>
      </c>
      <c r="AI4" s="412">
        <v>10</v>
      </c>
      <c r="AJ4" s="413">
        <v>4</v>
      </c>
      <c r="AK4" s="431">
        <v>15</v>
      </c>
      <c r="AL4" s="429">
        <v>1</v>
      </c>
      <c r="AM4" s="414">
        <v>25</v>
      </c>
      <c r="AN4" s="415">
        <v>1</v>
      </c>
      <c r="AO4" s="416">
        <v>14</v>
      </c>
      <c r="AR4" s="128"/>
      <c r="AS4" s="128"/>
      <c r="AT4" s="128"/>
      <c r="AU4" s="128"/>
      <c r="AV4" s="128"/>
      <c r="AW4" s="128"/>
      <c r="AX4" s="128"/>
      <c r="AY4" s="128"/>
    </row>
    <row r="5" spans="1:51" ht="13.15" customHeight="1">
      <c r="A5" s="490" t="s">
        <v>104</v>
      </c>
      <c r="B5" s="171" t="s">
        <v>41</v>
      </c>
      <c r="C5" s="13">
        <f t="shared" si="0"/>
        <v>166</v>
      </c>
      <c r="D5" s="421">
        <f>M5+K5+S5+W5+AG5+AC5</f>
        <v>128</v>
      </c>
      <c r="E5" s="424">
        <f>G5+Q5</f>
        <v>38</v>
      </c>
      <c r="F5" s="21" t="s">
        <v>124</v>
      </c>
      <c r="G5" s="18">
        <v>13</v>
      </c>
      <c r="H5" s="16" t="s">
        <v>128</v>
      </c>
      <c r="I5" s="435">
        <v>11</v>
      </c>
      <c r="J5" s="442" t="s">
        <v>229</v>
      </c>
      <c r="K5" s="27">
        <v>21</v>
      </c>
      <c r="L5" s="28" t="s">
        <v>128</v>
      </c>
      <c r="M5" s="27">
        <v>25</v>
      </c>
      <c r="N5" s="28" t="s">
        <v>128</v>
      </c>
      <c r="O5" s="27">
        <v>14</v>
      </c>
      <c r="P5" s="28" t="s">
        <v>128</v>
      </c>
      <c r="Q5" s="443">
        <v>25</v>
      </c>
      <c r="R5" s="354" t="s">
        <v>259</v>
      </c>
      <c r="S5" s="31">
        <v>20</v>
      </c>
      <c r="T5" s="32" t="s">
        <v>257</v>
      </c>
      <c r="U5" s="31">
        <v>9</v>
      </c>
      <c r="V5" s="32" t="s">
        <v>257</v>
      </c>
      <c r="W5" s="31">
        <v>20</v>
      </c>
      <c r="X5" s="32" t="s">
        <v>257</v>
      </c>
      <c r="Y5" s="31">
        <v>9</v>
      </c>
      <c r="Z5" s="32" t="s">
        <v>257</v>
      </c>
      <c r="AA5" s="356">
        <v>17</v>
      </c>
      <c r="AB5" s="41" t="s">
        <v>229</v>
      </c>
      <c r="AC5" s="139">
        <v>21</v>
      </c>
      <c r="AD5" s="124" t="s">
        <v>229</v>
      </c>
      <c r="AE5" s="139">
        <v>10</v>
      </c>
      <c r="AF5" s="124" t="s">
        <v>229</v>
      </c>
      <c r="AG5" s="40">
        <v>21</v>
      </c>
      <c r="AH5" s="39" t="s">
        <v>128</v>
      </c>
      <c r="AI5" s="137">
        <v>13</v>
      </c>
      <c r="AJ5" s="120" t="s">
        <v>229</v>
      </c>
      <c r="AK5" s="43">
        <v>19</v>
      </c>
      <c r="AL5" s="55"/>
      <c r="AM5" s="37"/>
      <c r="AN5" s="36"/>
      <c r="AO5" s="115"/>
      <c r="AR5" s="128"/>
      <c r="AS5" s="128"/>
      <c r="AT5" s="128"/>
      <c r="AU5" s="128"/>
      <c r="AV5" s="128"/>
      <c r="AW5" s="128"/>
      <c r="AX5" s="128"/>
      <c r="AY5" s="128"/>
    </row>
    <row r="6" spans="1:51" ht="13.15" customHeight="1">
      <c r="A6" s="461" t="s">
        <v>114</v>
      </c>
      <c r="B6" s="171" t="s">
        <v>42</v>
      </c>
      <c r="C6" s="13">
        <f t="shared" si="0"/>
        <v>148</v>
      </c>
      <c r="D6" s="421">
        <f>AA6+S6+W6+M6+AK6+AG6</f>
        <v>110</v>
      </c>
      <c r="E6" s="424">
        <f>G6+AM6</f>
        <v>38</v>
      </c>
      <c r="F6" s="21">
        <v>2</v>
      </c>
      <c r="G6" s="18">
        <v>21</v>
      </c>
      <c r="H6" s="16">
        <v>1</v>
      </c>
      <c r="I6" s="435">
        <v>14</v>
      </c>
      <c r="J6" s="442"/>
      <c r="K6" s="27"/>
      <c r="L6" s="28">
        <v>3</v>
      </c>
      <c r="M6" s="27">
        <v>17</v>
      </c>
      <c r="N6" s="28">
        <v>1</v>
      </c>
      <c r="O6" s="27">
        <v>15</v>
      </c>
      <c r="P6" s="28"/>
      <c r="Q6" s="443" t="s">
        <v>33</v>
      </c>
      <c r="R6" s="354">
        <v>2</v>
      </c>
      <c r="S6" s="31">
        <v>21</v>
      </c>
      <c r="T6" s="32">
        <v>3</v>
      </c>
      <c r="U6" s="31">
        <v>7</v>
      </c>
      <c r="V6" s="32">
        <v>3</v>
      </c>
      <c r="W6" s="31">
        <v>17</v>
      </c>
      <c r="X6" s="32">
        <v>1</v>
      </c>
      <c r="Y6" s="31">
        <v>13</v>
      </c>
      <c r="Z6" s="32">
        <v>2</v>
      </c>
      <c r="AA6" s="356">
        <v>21</v>
      </c>
      <c r="AB6" s="41">
        <v>5</v>
      </c>
      <c r="AC6" s="139">
        <v>14</v>
      </c>
      <c r="AD6" s="124">
        <v>4</v>
      </c>
      <c r="AE6" s="139">
        <v>8</v>
      </c>
      <c r="AF6" s="124">
        <v>3</v>
      </c>
      <c r="AG6" s="40">
        <v>17</v>
      </c>
      <c r="AH6" s="39">
        <v>2</v>
      </c>
      <c r="AI6" s="137">
        <v>13</v>
      </c>
      <c r="AJ6" s="120">
        <v>3</v>
      </c>
      <c r="AK6" s="43">
        <v>17</v>
      </c>
      <c r="AL6" s="55">
        <v>3</v>
      </c>
      <c r="AM6" s="37">
        <v>17</v>
      </c>
      <c r="AN6" s="36">
        <v>2</v>
      </c>
      <c r="AO6" s="115">
        <v>11</v>
      </c>
      <c r="AR6" s="128"/>
      <c r="AS6" s="128"/>
      <c r="AT6" s="128"/>
      <c r="AU6" s="128"/>
      <c r="AV6" s="128"/>
      <c r="AW6" s="128"/>
      <c r="AX6" s="128"/>
      <c r="AY6" s="128"/>
    </row>
    <row r="7" spans="1:51" ht="13.15" customHeight="1">
      <c r="A7" s="461" t="s">
        <v>112</v>
      </c>
      <c r="B7" s="171" t="s">
        <v>52</v>
      </c>
      <c r="C7" s="13">
        <f t="shared" si="0"/>
        <v>144</v>
      </c>
      <c r="D7" s="421">
        <f>AA7+W7+S7+O7+M7+K7</f>
        <v>110</v>
      </c>
      <c r="E7" s="424">
        <f>G7+Q7</f>
        <v>34</v>
      </c>
      <c r="F7" s="21">
        <v>3</v>
      </c>
      <c r="G7" s="18">
        <v>17</v>
      </c>
      <c r="H7" s="16">
        <v>1</v>
      </c>
      <c r="I7" s="435">
        <v>14</v>
      </c>
      <c r="J7" s="442">
        <v>4</v>
      </c>
      <c r="K7" s="27">
        <v>15</v>
      </c>
      <c r="L7" s="28">
        <v>4</v>
      </c>
      <c r="M7" s="27">
        <v>15</v>
      </c>
      <c r="N7" s="28">
        <v>1</v>
      </c>
      <c r="O7" s="27">
        <v>15</v>
      </c>
      <c r="P7" s="28">
        <v>3</v>
      </c>
      <c r="Q7" s="443">
        <v>17</v>
      </c>
      <c r="R7" s="354">
        <v>4</v>
      </c>
      <c r="S7" s="31">
        <v>15</v>
      </c>
      <c r="T7" s="32">
        <v>3</v>
      </c>
      <c r="U7" s="31">
        <v>7</v>
      </c>
      <c r="V7" s="32">
        <v>1</v>
      </c>
      <c r="W7" s="31">
        <v>25</v>
      </c>
      <c r="X7" s="32">
        <v>1</v>
      </c>
      <c r="Y7" s="31">
        <v>13</v>
      </c>
      <c r="Z7" s="32">
        <v>1</v>
      </c>
      <c r="AA7" s="356">
        <v>25</v>
      </c>
      <c r="AB7" s="41">
        <v>6</v>
      </c>
      <c r="AC7" s="139">
        <v>13</v>
      </c>
      <c r="AD7" s="124">
        <v>4</v>
      </c>
      <c r="AE7" s="139">
        <v>8</v>
      </c>
      <c r="AF7" s="124">
        <v>4</v>
      </c>
      <c r="AG7" s="40">
        <v>15</v>
      </c>
      <c r="AH7" s="39">
        <v>2</v>
      </c>
      <c r="AI7" s="137">
        <v>13</v>
      </c>
      <c r="AJ7" s="120">
        <v>6</v>
      </c>
      <c r="AK7" s="43">
        <v>13</v>
      </c>
      <c r="AL7" s="55">
        <v>11</v>
      </c>
      <c r="AM7" s="37">
        <v>8</v>
      </c>
      <c r="AN7" s="36">
        <v>2</v>
      </c>
      <c r="AO7" s="115">
        <v>11</v>
      </c>
      <c r="AR7" s="128"/>
      <c r="AS7" s="128"/>
      <c r="AT7" s="128"/>
      <c r="AU7" s="128"/>
      <c r="AV7" s="128"/>
      <c r="AW7" s="128"/>
      <c r="AX7" s="128"/>
      <c r="AY7" s="128"/>
    </row>
    <row r="8" spans="1:51" ht="13.15" customHeight="1">
      <c r="A8" s="491" t="s">
        <v>115</v>
      </c>
      <c r="B8" s="171" t="s">
        <v>36</v>
      </c>
      <c r="C8" s="13">
        <f t="shared" si="0"/>
        <v>107</v>
      </c>
      <c r="D8" s="421">
        <f>W8+AA8+S8+K8+AG8+AK8</f>
        <v>78</v>
      </c>
      <c r="E8" s="424">
        <f>AM8+Q8</f>
        <v>29</v>
      </c>
      <c r="F8" s="21">
        <v>13</v>
      </c>
      <c r="G8" s="18">
        <v>6</v>
      </c>
      <c r="H8" s="16">
        <v>8</v>
      </c>
      <c r="I8" s="435">
        <v>2</v>
      </c>
      <c r="J8" s="442">
        <v>7</v>
      </c>
      <c r="K8" s="27">
        <v>12</v>
      </c>
      <c r="L8" s="28">
        <v>7</v>
      </c>
      <c r="M8" s="27">
        <v>12</v>
      </c>
      <c r="N8" s="28">
        <v>4</v>
      </c>
      <c r="O8" s="27">
        <v>7</v>
      </c>
      <c r="P8" s="28">
        <v>5</v>
      </c>
      <c r="Q8" s="443">
        <v>14</v>
      </c>
      <c r="R8" s="354">
        <v>7</v>
      </c>
      <c r="S8" s="31">
        <v>12</v>
      </c>
      <c r="T8" s="32">
        <v>4</v>
      </c>
      <c r="U8" s="31">
        <v>5</v>
      </c>
      <c r="V8" s="32">
        <v>5</v>
      </c>
      <c r="W8" s="31">
        <v>14</v>
      </c>
      <c r="X8" s="32">
        <v>4</v>
      </c>
      <c r="Y8" s="31">
        <v>5</v>
      </c>
      <c r="Z8" s="32">
        <v>6</v>
      </c>
      <c r="AA8" s="356">
        <v>13</v>
      </c>
      <c r="AB8" s="41">
        <v>9</v>
      </c>
      <c r="AC8" s="139">
        <v>10</v>
      </c>
      <c r="AD8" s="124">
        <v>5</v>
      </c>
      <c r="AE8" s="139">
        <v>7</v>
      </c>
      <c r="AF8" s="124">
        <v>6</v>
      </c>
      <c r="AG8" s="40">
        <v>13</v>
      </c>
      <c r="AH8" s="39">
        <v>5</v>
      </c>
      <c r="AI8" s="137">
        <v>7</v>
      </c>
      <c r="AJ8" s="120">
        <v>5</v>
      </c>
      <c r="AK8" s="43">
        <v>14</v>
      </c>
      <c r="AL8" s="55">
        <v>4</v>
      </c>
      <c r="AM8" s="37">
        <v>15</v>
      </c>
      <c r="AN8" s="36">
        <v>4</v>
      </c>
      <c r="AO8" s="115">
        <v>6</v>
      </c>
      <c r="AR8" s="128"/>
      <c r="AS8" s="128"/>
      <c r="AT8" s="128"/>
      <c r="AU8" s="128"/>
      <c r="AV8" s="128"/>
      <c r="AW8" s="128"/>
      <c r="AX8" s="128"/>
      <c r="AY8" s="128"/>
    </row>
    <row r="9" spans="1:51" ht="13.15" customHeight="1">
      <c r="A9" s="475" t="s">
        <v>116</v>
      </c>
      <c r="B9" s="173" t="s">
        <v>35</v>
      </c>
      <c r="C9" s="13">
        <f t="shared" si="0"/>
        <v>105</v>
      </c>
      <c r="D9" s="421">
        <f>AA9+W9+S9+M9+K9+AG9</f>
        <v>80</v>
      </c>
      <c r="E9" s="424">
        <f>G9+Q9</f>
        <v>25</v>
      </c>
      <c r="F9" s="21">
        <v>6</v>
      </c>
      <c r="G9" s="18">
        <v>13</v>
      </c>
      <c r="H9" s="16">
        <v>8</v>
      </c>
      <c r="I9" s="435">
        <v>2</v>
      </c>
      <c r="J9" s="442">
        <v>6</v>
      </c>
      <c r="K9" s="27">
        <v>13</v>
      </c>
      <c r="L9" s="28">
        <v>6</v>
      </c>
      <c r="M9" s="27">
        <v>13</v>
      </c>
      <c r="N9" s="28">
        <v>4</v>
      </c>
      <c r="O9" s="27">
        <v>7</v>
      </c>
      <c r="P9" s="28">
        <v>7</v>
      </c>
      <c r="Q9" s="443">
        <v>12</v>
      </c>
      <c r="R9" s="354">
        <v>6</v>
      </c>
      <c r="S9" s="31">
        <v>13</v>
      </c>
      <c r="T9" s="32">
        <v>4</v>
      </c>
      <c r="U9" s="31">
        <v>5</v>
      </c>
      <c r="V9" s="32">
        <v>6</v>
      </c>
      <c r="W9" s="31">
        <v>13</v>
      </c>
      <c r="X9" s="32">
        <v>4</v>
      </c>
      <c r="Y9" s="31">
        <v>5</v>
      </c>
      <c r="Z9" s="32">
        <v>5</v>
      </c>
      <c r="AA9" s="356">
        <v>14</v>
      </c>
      <c r="AB9" s="41">
        <v>8</v>
      </c>
      <c r="AC9" s="139">
        <v>11</v>
      </c>
      <c r="AD9" s="124">
        <v>5</v>
      </c>
      <c r="AE9" s="139">
        <v>7</v>
      </c>
      <c r="AF9" s="124">
        <v>5</v>
      </c>
      <c r="AG9" s="40">
        <v>14</v>
      </c>
      <c r="AH9" s="39">
        <v>5</v>
      </c>
      <c r="AI9" s="137">
        <v>7</v>
      </c>
      <c r="AJ9" s="120">
        <v>7</v>
      </c>
      <c r="AK9" s="43">
        <v>12</v>
      </c>
      <c r="AL9" s="55">
        <v>8</v>
      </c>
      <c r="AM9" s="37">
        <v>11</v>
      </c>
      <c r="AN9" s="36">
        <v>4</v>
      </c>
      <c r="AO9" s="115">
        <v>6</v>
      </c>
      <c r="AR9" s="128"/>
      <c r="AS9" s="128"/>
      <c r="AT9" s="128"/>
      <c r="AU9" s="128"/>
      <c r="AV9" s="128"/>
      <c r="AW9" s="128"/>
      <c r="AX9" s="128"/>
      <c r="AY9" s="128"/>
    </row>
    <row r="10" spans="1:51" ht="13.15" customHeight="1">
      <c r="A10" s="474" t="s">
        <v>113</v>
      </c>
      <c r="B10" s="173" t="s">
        <v>50</v>
      </c>
      <c r="C10" s="13">
        <f t="shared" si="0"/>
        <v>100</v>
      </c>
      <c r="D10" s="421">
        <f>K10+M10+W10+O10+AC10+AG10</f>
        <v>71</v>
      </c>
      <c r="E10" s="424">
        <f>G10+Q10</f>
        <v>29</v>
      </c>
      <c r="F10" s="21">
        <v>5</v>
      </c>
      <c r="G10" s="18">
        <v>14</v>
      </c>
      <c r="H10" s="16">
        <v>3</v>
      </c>
      <c r="I10" s="435">
        <v>8</v>
      </c>
      <c r="J10" s="442">
        <v>5</v>
      </c>
      <c r="K10" s="27">
        <v>14</v>
      </c>
      <c r="L10" s="28">
        <v>5</v>
      </c>
      <c r="M10" s="27">
        <v>14</v>
      </c>
      <c r="N10" s="28">
        <v>3</v>
      </c>
      <c r="O10" s="27">
        <v>9</v>
      </c>
      <c r="P10" s="28">
        <v>4</v>
      </c>
      <c r="Q10" s="443">
        <v>15</v>
      </c>
      <c r="R10" s="354"/>
      <c r="S10" s="31"/>
      <c r="T10" s="32"/>
      <c r="U10" s="31"/>
      <c r="V10" s="32">
        <v>8</v>
      </c>
      <c r="W10" s="31">
        <v>11</v>
      </c>
      <c r="X10" s="32"/>
      <c r="Y10" s="31"/>
      <c r="Z10" s="32"/>
      <c r="AA10" s="356"/>
      <c r="AB10" s="41">
        <v>7</v>
      </c>
      <c r="AC10" s="139">
        <v>12</v>
      </c>
      <c r="AD10" s="124">
        <v>6</v>
      </c>
      <c r="AE10" s="139">
        <v>6</v>
      </c>
      <c r="AF10" s="124">
        <v>8</v>
      </c>
      <c r="AG10" s="40">
        <v>11</v>
      </c>
      <c r="AH10" s="39">
        <v>6</v>
      </c>
      <c r="AI10" s="137">
        <v>6</v>
      </c>
      <c r="AJ10" s="120">
        <v>10</v>
      </c>
      <c r="AK10" s="43">
        <v>9</v>
      </c>
      <c r="AL10" s="55">
        <v>5</v>
      </c>
      <c r="AM10" s="37">
        <v>14</v>
      </c>
      <c r="AN10" s="36">
        <v>3</v>
      </c>
      <c r="AO10" s="115">
        <v>8</v>
      </c>
      <c r="AR10" s="128"/>
      <c r="AS10" s="128"/>
      <c r="AT10" s="128"/>
      <c r="AU10" s="128"/>
      <c r="AV10" s="128"/>
      <c r="AW10" s="128"/>
      <c r="AX10" s="128"/>
      <c r="AY10" s="128"/>
    </row>
    <row r="11" spans="1:51" ht="13.15" customHeight="1" thickBot="1">
      <c r="A11" s="469" t="s">
        <v>118</v>
      </c>
      <c r="B11" s="171" t="s">
        <v>41</v>
      </c>
      <c r="C11" s="13">
        <f t="shared" si="0"/>
        <v>94</v>
      </c>
      <c r="D11" s="421">
        <f>W11+O11+AA11+M11+AK11+AG11</f>
        <v>69</v>
      </c>
      <c r="E11" s="424">
        <f>G11+Q11</f>
        <v>25</v>
      </c>
      <c r="F11" s="21">
        <v>7</v>
      </c>
      <c r="G11" s="18">
        <v>12</v>
      </c>
      <c r="H11" s="16">
        <v>2</v>
      </c>
      <c r="I11" s="435">
        <v>11</v>
      </c>
      <c r="J11" s="442">
        <v>10</v>
      </c>
      <c r="K11" s="27">
        <v>9</v>
      </c>
      <c r="L11" s="28">
        <v>8</v>
      </c>
      <c r="M11" s="27">
        <v>11</v>
      </c>
      <c r="N11" s="28">
        <v>2</v>
      </c>
      <c r="O11" s="27">
        <v>12</v>
      </c>
      <c r="P11" s="28">
        <v>6</v>
      </c>
      <c r="Q11" s="443">
        <v>13</v>
      </c>
      <c r="R11" s="354">
        <v>11</v>
      </c>
      <c r="S11" s="31">
        <v>8</v>
      </c>
      <c r="T11" s="32">
        <v>2</v>
      </c>
      <c r="U11" s="31">
        <v>10</v>
      </c>
      <c r="V11" s="63">
        <v>7</v>
      </c>
      <c r="W11" s="31">
        <v>12</v>
      </c>
      <c r="X11" s="63">
        <v>3</v>
      </c>
      <c r="Y11" s="31">
        <v>7</v>
      </c>
      <c r="Z11" s="63">
        <v>8</v>
      </c>
      <c r="AA11" s="356">
        <v>11</v>
      </c>
      <c r="AB11" s="41">
        <v>12</v>
      </c>
      <c r="AC11" s="139">
        <v>7</v>
      </c>
      <c r="AD11" s="124">
        <v>3</v>
      </c>
      <c r="AE11" s="139">
        <v>10</v>
      </c>
      <c r="AF11" s="124">
        <v>7</v>
      </c>
      <c r="AG11" s="40">
        <v>12</v>
      </c>
      <c r="AH11" s="39">
        <v>3</v>
      </c>
      <c r="AI11" s="137">
        <v>10</v>
      </c>
      <c r="AJ11" s="120">
        <v>8</v>
      </c>
      <c r="AK11" s="43">
        <v>11</v>
      </c>
      <c r="AL11" s="55">
        <v>7</v>
      </c>
      <c r="AM11" s="37">
        <v>12</v>
      </c>
      <c r="AN11" s="36"/>
      <c r="AO11" s="115"/>
      <c r="AR11" s="128"/>
      <c r="AS11" s="128"/>
      <c r="AT11" s="128"/>
      <c r="AU11" s="128"/>
      <c r="AV11" s="128"/>
      <c r="AW11" s="128"/>
      <c r="AX11" s="128"/>
      <c r="AY11" s="128"/>
    </row>
    <row r="12" spans="1:51" ht="13.15" customHeight="1">
      <c r="A12" s="488" t="s">
        <v>122</v>
      </c>
      <c r="B12" s="418" t="s">
        <v>43</v>
      </c>
      <c r="C12" s="13">
        <f t="shared" si="0"/>
        <v>88</v>
      </c>
      <c r="D12" s="421">
        <f>S12+K12+M12+W12+AA12+AC12</f>
        <v>64</v>
      </c>
      <c r="E12" s="424">
        <f>AM12+Q12</f>
        <v>24</v>
      </c>
      <c r="F12" s="21">
        <v>9</v>
      </c>
      <c r="G12" s="18">
        <v>10</v>
      </c>
      <c r="H12" s="16">
        <v>6</v>
      </c>
      <c r="I12" s="435">
        <v>4</v>
      </c>
      <c r="J12" s="442">
        <v>8</v>
      </c>
      <c r="K12" s="27">
        <v>11</v>
      </c>
      <c r="L12" s="28">
        <v>9</v>
      </c>
      <c r="M12" s="27">
        <v>10</v>
      </c>
      <c r="N12" s="28">
        <v>7</v>
      </c>
      <c r="O12" s="27">
        <v>4</v>
      </c>
      <c r="P12" s="28">
        <v>8</v>
      </c>
      <c r="Q12" s="443">
        <v>11</v>
      </c>
      <c r="R12" s="438">
        <v>5</v>
      </c>
      <c r="S12" s="31">
        <v>14</v>
      </c>
      <c r="T12" s="63">
        <v>8</v>
      </c>
      <c r="U12" s="31">
        <v>1</v>
      </c>
      <c r="V12" s="32">
        <v>9</v>
      </c>
      <c r="W12" s="31">
        <v>10</v>
      </c>
      <c r="X12" s="32">
        <v>6</v>
      </c>
      <c r="Y12" s="226">
        <v>3</v>
      </c>
      <c r="Z12" s="32">
        <v>9</v>
      </c>
      <c r="AA12" s="356">
        <v>10</v>
      </c>
      <c r="AB12" s="41">
        <v>10</v>
      </c>
      <c r="AC12" s="139">
        <v>9</v>
      </c>
      <c r="AD12" s="124">
        <v>7</v>
      </c>
      <c r="AE12" s="249">
        <v>5</v>
      </c>
      <c r="AF12" s="39">
        <v>10</v>
      </c>
      <c r="AG12" s="40">
        <v>9</v>
      </c>
      <c r="AH12" s="39">
        <v>7</v>
      </c>
      <c r="AI12" s="137">
        <v>5</v>
      </c>
      <c r="AJ12" s="120">
        <v>11</v>
      </c>
      <c r="AK12" s="43">
        <v>8</v>
      </c>
      <c r="AL12" s="55">
        <v>6</v>
      </c>
      <c r="AM12" s="37">
        <v>13</v>
      </c>
      <c r="AN12" s="36">
        <v>6</v>
      </c>
      <c r="AO12" s="115">
        <v>4</v>
      </c>
      <c r="AR12" s="128"/>
      <c r="AS12" s="128"/>
      <c r="AT12" s="128"/>
      <c r="AU12" s="128"/>
      <c r="AV12" s="128"/>
      <c r="AW12" s="128"/>
      <c r="AX12" s="128"/>
      <c r="AY12" s="128"/>
    </row>
    <row r="13" spans="1:51" ht="13.15" customHeight="1">
      <c r="A13" s="186" t="s">
        <v>268</v>
      </c>
      <c r="B13" s="172" t="s">
        <v>49</v>
      </c>
      <c r="C13" s="13">
        <f t="shared" si="0"/>
        <v>74</v>
      </c>
      <c r="D13" s="421">
        <f>U13+Y13+AA13+W13+AC13+AE13</f>
        <v>60</v>
      </c>
      <c r="E13" s="424">
        <f>AM13+AO13</f>
        <v>14</v>
      </c>
      <c r="F13" s="21"/>
      <c r="G13" s="18"/>
      <c r="H13" s="16" t="s">
        <v>33</v>
      </c>
      <c r="I13" s="435" t="s">
        <v>33</v>
      </c>
      <c r="J13" s="442"/>
      <c r="K13" s="27"/>
      <c r="L13" s="28"/>
      <c r="M13" s="27"/>
      <c r="N13" s="27"/>
      <c r="O13" s="27"/>
      <c r="P13" s="28"/>
      <c r="Q13" s="443"/>
      <c r="R13" s="354">
        <v>12</v>
      </c>
      <c r="S13" s="31">
        <v>7</v>
      </c>
      <c r="T13" s="32">
        <v>1</v>
      </c>
      <c r="U13" s="31">
        <v>13</v>
      </c>
      <c r="V13" s="32">
        <v>11</v>
      </c>
      <c r="W13" s="31">
        <v>8</v>
      </c>
      <c r="X13" s="32">
        <v>2</v>
      </c>
      <c r="Y13" s="31">
        <v>10</v>
      </c>
      <c r="Z13" s="32">
        <v>11</v>
      </c>
      <c r="AA13" s="356">
        <v>8</v>
      </c>
      <c r="AB13" s="41">
        <v>11</v>
      </c>
      <c r="AC13" s="40">
        <v>8</v>
      </c>
      <c r="AD13" s="124">
        <v>2</v>
      </c>
      <c r="AE13" s="137">
        <v>13</v>
      </c>
      <c r="AF13" s="39">
        <v>12</v>
      </c>
      <c r="AG13" s="40">
        <v>7</v>
      </c>
      <c r="AH13" s="39">
        <v>4</v>
      </c>
      <c r="AI13" s="137">
        <v>8</v>
      </c>
      <c r="AJ13" s="120">
        <v>13</v>
      </c>
      <c r="AK13" s="43">
        <v>6</v>
      </c>
      <c r="AL13" s="77">
        <v>10</v>
      </c>
      <c r="AM13" s="37">
        <v>9</v>
      </c>
      <c r="AN13" s="65">
        <v>5</v>
      </c>
      <c r="AO13" s="115">
        <v>5</v>
      </c>
      <c r="AR13" s="128"/>
      <c r="AS13" s="128"/>
      <c r="AT13" s="128"/>
      <c r="AU13" s="128"/>
      <c r="AV13" s="128"/>
      <c r="AW13" s="128"/>
      <c r="AX13" s="128"/>
      <c r="AY13" s="128"/>
    </row>
    <row r="14" spans="1:51" ht="13.15" customHeight="1">
      <c r="A14" s="341" t="s">
        <v>120</v>
      </c>
      <c r="B14" s="171" t="s">
        <v>47</v>
      </c>
      <c r="C14" s="13">
        <f t="shared" si="0"/>
        <v>63</v>
      </c>
      <c r="D14" s="421">
        <f>K14+S14+AA14+W14+AK14+AG14</f>
        <v>48</v>
      </c>
      <c r="E14" s="424">
        <f>G14+Q14</f>
        <v>15</v>
      </c>
      <c r="F14" s="21">
        <v>12</v>
      </c>
      <c r="G14" s="18">
        <v>7</v>
      </c>
      <c r="H14" s="16">
        <v>5</v>
      </c>
      <c r="I14" s="435">
        <v>5</v>
      </c>
      <c r="J14" s="442">
        <v>9</v>
      </c>
      <c r="K14" s="27">
        <v>10</v>
      </c>
      <c r="L14" s="28">
        <v>16</v>
      </c>
      <c r="M14" s="27">
        <v>3</v>
      </c>
      <c r="N14" s="28">
        <v>6</v>
      </c>
      <c r="O14" s="27">
        <v>5</v>
      </c>
      <c r="P14" s="28">
        <v>11</v>
      </c>
      <c r="Q14" s="443">
        <v>8</v>
      </c>
      <c r="R14" s="354">
        <v>9</v>
      </c>
      <c r="S14" s="31">
        <v>10</v>
      </c>
      <c r="T14" s="32">
        <v>5</v>
      </c>
      <c r="U14" s="31">
        <v>4</v>
      </c>
      <c r="V14" s="32">
        <v>13</v>
      </c>
      <c r="W14" s="31">
        <v>6</v>
      </c>
      <c r="X14" s="32">
        <v>5</v>
      </c>
      <c r="Y14" s="226">
        <v>4</v>
      </c>
      <c r="Z14" s="32">
        <v>12</v>
      </c>
      <c r="AA14" s="356">
        <v>7</v>
      </c>
      <c r="AB14" s="41">
        <v>13</v>
      </c>
      <c r="AC14" s="40">
        <v>6</v>
      </c>
      <c r="AD14" s="124">
        <v>9</v>
      </c>
      <c r="AE14" s="137">
        <v>3</v>
      </c>
      <c r="AF14" s="39">
        <v>11</v>
      </c>
      <c r="AG14" s="40">
        <v>8</v>
      </c>
      <c r="AH14" s="39">
        <v>8</v>
      </c>
      <c r="AI14" s="137">
        <v>4</v>
      </c>
      <c r="AJ14" s="120">
        <v>12</v>
      </c>
      <c r="AK14" s="43">
        <v>7</v>
      </c>
      <c r="AL14" s="55">
        <v>14</v>
      </c>
      <c r="AM14" s="37">
        <v>5</v>
      </c>
      <c r="AN14" s="36">
        <v>7</v>
      </c>
      <c r="AO14" s="115">
        <v>3</v>
      </c>
      <c r="AR14" s="128"/>
      <c r="AS14" s="128"/>
      <c r="AT14" s="128"/>
      <c r="AU14" s="128"/>
      <c r="AV14" s="128"/>
      <c r="AW14" s="128"/>
      <c r="AX14" s="128"/>
      <c r="AY14" s="128"/>
    </row>
    <row r="15" spans="1:51" ht="13.15" customHeight="1">
      <c r="A15" s="186" t="s">
        <v>152</v>
      </c>
      <c r="B15" s="172" t="s">
        <v>47</v>
      </c>
      <c r="C15" s="13">
        <f t="shared" si="0"/>
        <v>36</v>
      </c>
      <c r="D15" s="421">
        <f>O15+AA15+Y15+U15+S15+AI15</f>
        <v>25</v>
      </c>
      <c r="E15" s="424">
        <f>Q15+I15</f>
        <v>11</v>
      </c>
      <c r="F15" s="21"/>
      <c r="G15" s="18"/>
      <c r="H15" s="16">
        <v>5</v>
      </c>
      <c r="I15" s="435">
        <v>5</v>
      </c>
      <c r="J15" s="442">
        <v>16</v>
      </c>
      <c r="K15" s="27">
        <v>3</v>
      </c>
      <c r="L15" s="28"/>
      <c r="M15" s="27"/>
      <c r="N15" s="28">
        <v>6</v>
      </c>
      <c r="O15" s="27">
        <v>5</v>
      </c>
      <c r="P15" s="28">
        <v>13</v>
      </c>
      <c r="Q15" s="443">
        <v>6</v>
      </c>
      <c r="R15" s="438">
        <v>15</v>
      </c>
      <c r="S15" s="31">
        <v>4</v>
      </c>
      <c r="T15" s="63">
        <v>5</v>
      </c>
      <c r="U15" s="31">
        <v>4</v>
      </c>
      <c r="V15" s="32"/>
      <c r="W15" s="226"/>
      <c r="X15" s="32">
        <v>5</v>
      </c>
      <c r="Y15" s="31">
        <v>4</v>
      </c>
      <c r="Z15" s="32">
        <v>15</v>
      </c>
      <c r="AA15" s="31">
        <v>4</v>
      </c>
      <c r="AB15" s="41">
        <v>17</v>
      </c>
      <c r="AC15" s="40">
        <v>2</v>
      </c>
      <c r="AD15" s="124">
        <v>9</v>
      </c>
      <c r="AE15" s="137">
        <v>3</v>
      </c>
      <c r="AF15" s="39"/>
      <c r="AG15" s="40"/>
      <c r="AH15" s="39">
        <v>8</v>
      </c>
      <c r="AI15" s="137">
        <v>4</v>
      </c>
      <c r="AJ15" s="120">
        <v>15</v>
      </c>
      <c r="AK15" s="43">
        <v>4</v>
      </c>
      <c r="AL15" s="55">
        <v>17</v>
      </c>
      <c r="AM15" s="37">
        <v>2</v>
      </c>
      <c r="AN15" s="36">
        <v>7</v>
      </c>
      <c r="AO15" s="115">
        <v>3</v>
      </c>
      <c r="AR15" s="128"/>
      <c r="AS15" s="128"/>
      <c r="AT15" s="128"/>
      <c r="AU15" s="128"/>
      <c r="AV15" s="128"/>
      <c r="AW15" s="128"/>
      <c r="AX15" s="128"/>
      <c r="AY15" s="128"/>
    </row>
    <row r="16" spans="1:51" ht="13.15" customHeight="1">
      <c r="A16" s="104" t="s">
        <v>149</v>
      </c>
      <c r="B16" s="173" t="s">
        <v>37</v>
      </c>
      <c r="C16" s="13">
        <f t="shared" si="0"/>
        <v>36</v>
      </c>
      <c r="D16" s="421">
        <f>K16+S16+O16+Y16+AI16+AE16</f>
        <v>27</v>
      </c>
      <c r="E16" s="424">
        <f>G16+Q16</f>
        <v>9</v>
      </c>
      <c r="F16" s="21">
        <v>15</v>
      </c>
      <c r="G16" s="18">
        <v>4</v>
      </c>
      <c r="H16" s="16">
        <v>6</v>
      </c>
      <c r="I16" s="435">
        <v>4</v>
      </c>
      <c r="J16" s="442">
        <v>14</v>
      </c>
      <c r="K16" s="27">
        <v>5</v>
      </c>
      <c r="L16" s="28"/>
      <c r="M16" s="27"/>
      <c r="N16" s="28">
        <v>7</v>
      </c>
      <c r="O16" s="27">
        <v>4</v>
      </c>
      <c r="P16" s="28">
        <v>14</v>
      </c>
      <c r="Q16" s="443">
        <v>5</v>
      </c>
      <c r="R16" s="354">
        <v>14</v>
      </c>
      <c r="S16" s="31">
        <v>5</v>
      </c>
      <c r="T16" s="32">
        <v>8</v>
      </c>
      <c r="U16" s="31">
        <v>1</v>
      </c>
      <c r="V16" s="32"/>
      <c r="W16" s="32"/>
      <c r="X16" s="32">
        <v>6</v>
      </c>
      <c r="Y16" s="226">
        <v>3</v>
      </c>
      <c r="Z16" s="32"/>
      <c r="AA16" s="426"/>
      <c r="AB16" s="41">
        <v>18</v>
      </c>
      <c r="AC16" s="40">
        <v>1</v>
      </c>
      <c r="AD16" s="124">
        <v>7</v>
      </c>
      <c r="AE16" s="137">
        <v>5</v>
      </c>
      <c r="AF16" s="39">
        <v>16</v>
      </c>
      <c r="AG16" s="40">
        <v>3</v>
      </c>
      <c r="AH16" s="39">
        <v>7</v>
      </c>
      <c r="AI16" s="137">
        <v>5</v>
      </c>
      <c r="AJ16" s="120"/>
      <c r="AK16" s="43"/>
      <c r="AL16" s="77"/>
      <c r="AM16" s="37"/>
      <c r="AN16" s="65"/>
      <c r="AO16" s="115"/>
      <c r="AR16" s="128"/>
      <c r="AS16" s="128"/>
      <c r="AT16" s="128"/>
      <c r="AU16" s="128"/>
      <c r="AV16" s="128"/>
      <c r="AW16" s="128"/>
      <c r="AX16" s="128"/>
      <c r="AY16" s="128"/>
    </row>
    <row r="17" spans="1:51" ht="13.15" customHeight="1">
      <c r="A17" s="340" t="s">
        <v>121</v>
      </c>
      <c r="B17" s="171" t="s">
        <v>47</v>
      </c>
      <c r="C17" s="13">
        <f t="shared" si="0"/>
        <v>31</v>
      </c>
      <c r="D17" s="421">
        <f>W17+U17+O17+Y17+K17+AI17</f>
        <v>17</v>
      </c>
      <c r="E17" s="424">
        <f>G17+I17</f>
        <v>14</v>
      </c>
      <c r="F17" s="21">
        <v>11</v>
      </c>
      <c r="G17" s="18">
        <v>8</v>
      </c>
      <c r="H17" s="16">
        <v>4</v>
      </c>
      <c r="I17" s="435">
        <v>6</v>
      </c>
      <c r="J17" s="442">
        <v>17</v>
      </c>
      <c r="K17" s="27">
        <v>2</v>
      </c>
      <c r="L17" s="28">
        <v>18</v>
      </c>
      <c r="M17" s="27">
        <v>1</v>
      </c>
      <c r="N17" s="28">
        <v>8</v>
      </c>
      <c r="O17" s="27">
        <v>3</v>
      </c>
      <c r="P17" s="28" t="s">
        <v>33</v>
      </c>
      <c r="Q17" s="443" t="s">
        <v>269</v>
      </c>
      <c r="R17" s="354"/>
      <c r="S17" s="31"/>
      <c r="T17" s="32">
        <v>6</v>
      </c>
      <c r="U17" s="31">
        <v>3</v>
      </c>
      <c r="V17" s="32">
        <v>15</v>
      </c>
      <c r="W17" s="31">
        <v>4</v>
      </c>
      <c r="X17" s="32">
        <v>7</v>
      </c>
      <c r="Y17" s="31">
        <v>2</v>
      </c>
      <c r="Z17" s="32">
        <v>18</v>
      </c>
      <c r="AA17" s="356">
        <v>1</v>
      </c>
      <c r="AB17" s="69"/>
      <c r="AC17" s="64"/>
      <c r="AD17" s="125">
        <v>11</v>
      </c>
      <c r="AE17" s="137">
        <v>1</v>
      </c>
      <c r="AF17" s="64">
        <v>18</v>
      </c>
      <c r="AG17" s="40">
        <v>1</v>
      </c>
      <c r="AH17" s="39">
        <v>9</v>
      </c>
      <c r="AI17" s="137">
        <v>3</v>
      </c>
      <c r="AJ17" s="120"/>
      <c r="AK17" s="432"/>
      <c r="AL17" s="77"/>
      <c r="AM17" s="37"/>
      <c r="AN17" s="36"/>
      <c r="AO17" s="115"/>
      <c r="AR17" s="128"/>
      <c r="AS17" s="128"/>
      <c r="AT17" s="128"/>
      <c r="AU17" s="128"/>
      <c r="AV17" s="128"/>
      <c r="AW17" s="128"/>
      <c r="AX17" s="128"/>
      <c r="AY17" s="128"/>
    </row>
    <row r="18" spans="1:51" ht="13.15" customHeight="1">
      <c r="A18" s="186" t="s">
        <v>123</v>
      </c>
      <c r="B18" s="418" t="s">
        <v>47</v>
      </c>
      <c r="C18" s="13">
        <f t="shared" si="0"/>
        <v>24</v>
      </c>
      <c r="D18" s="421">
        <f>O18+U18+Y18+AA18+S18+AI18</f>
        <v>14</v>
      </c>
      <c r="E18" s="424">
        <f>I18+AM18</f>
        <v>10</v>
      </c>
      <c r="F18" s="21">
        <v>17</v>
      </c>
      <c r="G18" s="18">
        <v>2</v>
      </c>
      <c r="H18" s="16">
        <v>4</v>
      </c>
      <c r="I18" s="435">
        <v>6</v>
      </c>
      <c r="J18" s="442"/>
      <c r="K18" s="27"/>
      <c r="L18" s="28"/>
      <c r="M18" s="28"/>
      <c r="N18" s="28">
        <v>8</v>
      </c>
      <c r="O18" s="27">
        <v>3</v>
      </c>
      <c r="P18" s="28">
        <v>16</v>
      </c>
      <c r="Q18" s="443">
        <v>3</v>
      </c>
      <c r="R18" s="354">
        <v>18</v>
      </c>
      <c r="S18" s="31">
        <v>1</v>
      </c>
      <c r="T18" s="32">
        <v>6</v>
      </c>
      <c r="U18" s="31">
        <v>3</v>
      </c>
      <c r="V18" s="32"/>
      <c r="W18" s="32"/>
      <c r="X18" s="32">
        <v>7</v>
      </c>
      <c r="Y18" s="31">
        <v>2</v>
      </c>
      <c r="Z18" s="32">
        <v>17</v>
      </c>
      <c r="AA18" s="31">
        <v>2</v>
      </c>
      <c r="AB18" s="41"/>
      <c r="AC18" s="39"/>
      <c r="AD18" s="124">
        <v>11</v>
      </c>
      <c r="AE18" s="137">
        <v>1</v>
      </c>
      <c r="AF18" s="39"/>
      <c r="AG18" s="40"/>
      <c r="AH18" s="39">
        <v>9</v>
      </c>
      <c r="AI18" s="137">
        <v>3</v>
      </c>
      <c r="AJ18" s="120"/>
      <c r="AK18" s="432"/>
      <c r="AL18" s="77">
        <v>15</v>
      </c>
      <c r="AM18" s="37">
        <v>4</v>
      </c>
      <c r="AN18" s="65">
        <v>8</v>
      </c>
      <c r="AO18" s="115">
        <v>2</v>
      </c>
      <c r="AR18" s="128"/>
      <c r="AS18" s="128"/>
      <c r="AT18" s="128"/>
      <c r="AU18" s="128"/>
      <c r="AV18" s="128"/>
      <c r="AW18" s="128"/>
      <c r="AX18" s="128"/>
      <c r="AY18" s="128"/>
    </row>
    <row r="19" spans="1:51" ht="13.15" customHeight="1">
      <c r="A19" s="10" t="s">
        <v>239</v>
      </c>
      <c r="B19" s="171" t="s">
        <v>35</v>
      </c>
      <c r="C19" s="13">
        <f t="shared" si="0"/>
        <v>23</v>
      </c>
      <c r="D19" s="421">
        <f>K19+M19+O19+AG19+AE19+AC19</f>
        <v>20</v>
      </c>
      <c r="E19" s="424">
        <f>Q19+I19</f>
        <v>3</v>
      </c>
      <c r="F19" s="21"/>
      <c r="G19" s="18"/>
      <c r="H19" s="16">
        <v>9</v>
      </c>
      <c r="I19" s="435">
        <v>1</v>
      </c>
      <c r="J19" s="442">
        <v>15</v>
      </c>
      <c r="K19" s="27">
        <v>4</v>
      </c>
      <c r="L19" s="28">
        <v>17</v>
      </c>
      <c r="M19" s="27">
        <v>2</v>
      </c>
      <c r="N19" s="28">
        <v>9</v>
      </c>
      <c r="O19" s="27">
        <v>2</v>
      </c>
      <c r="P19" s="28">
        <v>17</v>
      </c>
      <c r="Q19" s="443">
        <v>2</v>
      </c>
      <c r="R19" s="354">
        <v>17</v>
      </c>
      <c r="S19" s="31">
        <v>2</v>
      </c>
      <c r="T19" s="32">
        <v>7</v>
      </c>
      <c r="U19" s="31">
        <v>2</v>
      </c>
      <c r="V19" s="63">
        <v>17</v>
      </c>
      <c r="W19" s="31">
        <v>2</v>
      </c>
      <c r="X19" s="63">
        <v>8</v>
      </c>
      <c r="Y19" s="31">
        <v>1</v>
      </c>
      <c r="Z19" s="63"/>
      <c r="AA19" s="427"/>
      <c r="AB19" s="41">
        <v>15</v>
      </c>
      <c r="AC19" s="40">
        <v>4</v>
      </c>
      <c r="AD19" s="124">
        <v>8</v>
      </c>
      <c r="AE19" s="40">
        <v>4</v>
      </c>
      <c r="AF19" s="124">
        <v>15</v>
      </c>
      <c r="AG19" s="40">
        <v>4</v>
      </c>
      <c r="AH19" s="39">
        <v>10</v>
      </c>
      <c r="AI19" s="137">
        <v>2</v>
      </c>
      <c r="AJ19" s="120"/>
      <c r="AK19" s="432"/>
      <c r="AL19" s="77"/>
      <c r="AM19" s="37"/>
      <c r="AN19" s="65">
        <v>9</v>
      </c>
      <c r="AO19" s="115">
        <v>1</v>
      </c>
    </row>
    <row r="20" spans="1:51" ht="13.15" customHeight="1">
      <c r="A20" s="186" t="s">
        <v>236</v>
      </c>
      <c r="B20" s="172" t="s">
        <v>47</v>
      </c>
      <c r="C20" s="13">
        <f t="shared" si="0"/>
        <v>17</v>
      </c>
      <c r="D20" s="421">
        <f>M20+AA20+W20</f>
        <v>8</v>
      </c>
      <c r="E20" s="424">
        <f>Q20+AO20</f>
        <v>9</v>
      </c>
      <c r="F20" s="21"/>
      <c r="G20" s="18"/>
      <c r="H20" s="16" t="s">
        <v>33</v>
      </c>
      <c r="I20" s="435" t="s">
        <v>33</v>
      </c>
      <c r="J20" s="442"/>
      <c r="K20" s="27"/>
      <c r="L20" s="28">
        <v>15</v>
      </c>
      <c r="M20" s="27">
        <v>4</v>
      </c>
      <c r="N20" s="27"/>
      <c r="O20" s="27"/>
      <c r="P20" s="28">
        <v>12</v>
      </c>
      <c r="Q20" s="443">
        <v>7</v>
      </c>
      <c r="R20" s="354"/>
      <c r="S20" s="31"/>
      <c r="T20" s="32"/>
      <c r="U20" s="31"/>
      <c r="V20" s="32">
        <v>18</v>
      </c>
      <c r="W20" s="31">
        <v>1</v>
      </c>
      <c r="X20" s="32"/>
      <c r="Y20" s="32"/>
      <c r="Z20" s="32">
        <v>16</v>
      </c>
      <c r="AA20" s="31">
        <v>3</v>
      </c>
      <c r="AB20" s="69"/>
      <c r="AC20" s="64"/>
      <c r="AD20" s="125"/>
      <c r="AE20" s="64"/>
      <c r="AF20" s="64"/>
      <c r="AG20" s="40"/>
      <c r="AH20" s="64"/>
      <c r="AI20" s="64"/>
      <c r="AJ20" s="64"/>
      <c r="AK20" s="433"/>
      <c r="AL20" s="77"/>
      <c r="AM20" s="65"/>
      <c r="AN20" s="65">
        <v>8</v>
      </c>
      <c r="AO20" s="115">
        <v>2</v>
      </c>
    </row>
    <row r="21" spans="1:51">
      <c r="A21" s="10" t="s">
        <v>151</v>
      </c>
      <c r="B21" s="171" t="s">
        <v>51</v>
      </c>
      <c r="C21" s="13">
        <f t="shared" si="0"/>
        <v>16</v>
      </c>
      <c r="D21" s="421">
        <f>S21+O21+AE21+AK21+AI21</f>
        <v>9</v>
      </c>
      <c r="E21" s="424">
        <f>Q21+I21</f>
        <v>7</v>
      </c>
      <c r="F21" s="21">
        <v>18</v>
      </c>
      <c r="G21" s="18">
        <v>1</v>
      </c>
      <c r="H21" s="16">
        <v>7</v>
      </c>
      <c r="I21" s="435">
        <v>3</v>
      </c>
      <c r="J21" s="442"/>
      <c r="K21" s="27"/>
      <c r="L21" s="28"/>
      <c r="M21" s="27"/>
      <c r="N21" s="28">
        <v>10</v>
      </c>
      <c r="O21" s="27">
        <v>1</v>
      </c>
      <c r="P21" s="28">
        <v>15</v>
      </c>
      <c r="Q21" s="443">
        <v>4</v>
      </c>
      <c r="R21" s="354">
        <v>16</v>
      </c>
      <c r="S21" s="31">
        <v>3</v>
      </c>
      <c r="T21" s="32"/>
      <c r="U21" s="31"/>
      <c r="V21" s="32"/>
      <c r="W21" s="32"/>
      <c r="X21" s="32"/>
      <c r="Y21" s="32"/>
      <c r="Z21" s="32"/>
      <c r="AA21" s="426"/>
      <c r="AB21" s="69"/>
      <c r="AC21" s="64"/>
      <c r="AD21" s="64">
        <v>10</v>
      </c>
      <c r="AE21" s="40">
        <v>2</v>
      </c>
      <c r="AF21" s="64"/>
      <c r="AG21" s="40"/>
      <c r="AH21" s="64">
        <v>11</v>
      </c>
      <c r="AI21" s="40">
        <v>1</v>
      </c>
      <c r="AJ21" s="64">
        <v>17</v>
      </c>
      <c r="AK21" s="43">
        <v>2</v>
      </c>
      <c r="AL21" s="77">
        <v>16</v>
      </c>
      <c r="AM21" s="37">
        <v>3</v>
      </c>
      <c r="AN21" s="65"/>
      <c r="AO21" s="117"/>
    </row>
    <row r="22" spans="1:51">
      <c r="A22" s="92" t="s">
        <v>117</v>
      </c>
      <c r="B22" s="173" t="s">
        <v>55</v>
      </c>
      <c r="C22" s="13">
        <f t="shared" si="0"/>
        <v>15</v>
      </c>
      <c r="D22" s="421">
        <f>M22+K22+O22</f>
        <v>7</v>
      </c>
      <c r="E22" s="424">
        <f>G22+I22</f>
        <v>8</v>
      </c>
      <c r="F22" s="21">
        <v>14</v>
      </c>
      <c r="G22" s="18">
        <v>5</v>
      </c>
      <c r="H22" s="16">
        <v>7</v>
      </c>
      <c r="I22" s="435">
        <v>3</v>
      </c>
      <c r="J22" s="442">
        <v>18</v>
      </c>
      <c r="K22" s="27">
        <v>1</v>
      </c>
      <c r="L22" s="28">
        <v>14</v>
      </c>
      <c r="M22" s="27">
        <v>5</v>
      </c>
      <c r="N22" s="28">
        <v>10</v>
      </c>
      <c r="O22" s="27">
        <v>1</v>
      </c>
      <c r="P22" s="28"/>
      <c r="Q22" s="443"/>
      <c r="R22" s="354"/>
      <c r="S22" s="31"/>
      <c r="T22" s="32"/>
      <c r="U22" s="31"/>
      <c r="V22" s="32"/>
      <c r="W22" s="32"/>
      <c r="X22" s="32"/>
      <c r="Y22" s="226"/>
      <c r="Z22" s="32"/>
      <c r="AA22" s="32"/>
      <c r="AB22" s="69"/>
      <c r="AC22" s="64"/>
      <c r="AD22" s="64"/>
      <c r="AE22" s="89"/>
      <c r="AF22" s="64"/>
      <c r="AG22" s="40"/>
      <c r="AH22" s="64"/>
      <c r="AI22" s="89"/>
      <c r="AJ22" s="64"/>
      <c r="AK22" s="433"/>
      <c r="AL22" s="77"/>
      <c r="AM22" s="65"/>
      <c r="AN22" s="65"/>
      <c r="AO22" s="117"/>
    </row>
    <row r="23" spans="1:51">
      <c r="A23" s="186" t="s">
        <v>278</v>
      </c>
      <c r="B23" s="172" t="s">
        <v>49</v>
      </c>
      <c r="C23" s="13">
        <f t="shared" si="0"/>
        <v>12</v>
      </c>
      <c r="D23" s="421">
        <f>K23+M23+O23</f>
        <v>0</v>
      </c>
      <c r="E23" s="424">
        <f>AM23+AO23</f>
        <v>12</v>
      </c>
      <c r="F23" s="21"/>
      <c r="G23" s="18"/>
      <c r="H23" s="16" t="s">
        <v>33</v>
      </c>
      <c r="I23" s="435" t="s">
        <v>33</v>
      </c>
      <c r="J23" s="442"/>
      <c r="K23" s="27"/>
      <c r="L23" s="28"/>
      <c r="M23" s="27"/>
      <c r="N23" s="27"/>
      <c r="O23" s="27"/>
      <c r="P23" s="28"/>
      <c r="Q23" s="443"/>
      <c r="R23" s="354"/>
      <c r="S23" s="31"/>
      <c r="T23" s="32"/>
      <c r="U23" s="31"/>
      <c r="V23" s="32"/>
      <c r="W23" s="32"/>
      <c r="X23" s="32"/>
      <c r="Y23" s="31" t="s">
        <v>33</v>
      </c>
      <c r="Z23" s="32"/>
      <c r="AA23" s="426"/>
      <c r="AB23" s="69"/>
      <c r="AC23" s="64"/>
      <c r="AD23" s="64"/>
      <c r="AE23" s="64"/>
      <c r="AF23" s="64"/>
      <c r="AG23" s="40"/>
      <c r="AH23" s="64"/>
      <c r="AI23" s="64"/>
      <c r="AJ23" s="64"/>
      <c r="AK23" s="433"/>
      <c r="AL23" s="77">
        <v>12</v>
      </c>
      <c r="AM23" s="37">
        <v>7</v>
      </c>
      <c r="AN23" s="65">
        <v>5</v>
      </c>
      <c r="AO23" s="115">
        <v>5</v>
      </c>
    </row>
    <row r="24" spans="1:51" ht="13.5" thickBot="1">
      <c r="A24" s="237"/>
      <c r="B24" s="419"/>
      <c r="C24" s="112">
        <f>E24+D24</f>
        <v>0</v>
      </c>
      <c r="D24" s="422">
        <f>K24+M24+O24</f>
        <v>0</v>
      </c>
      <c r="E24" s="239">
        <f>Q24</f>
        <v>0</v>
      </c>
      <c r="F24" s="62"/>
      <c r="G24" s="154"/>
      <c r="H24" s="59" t="s">
        <v>33</v>
      </c>
      <c r="I24" s="436" t="s">
        <v>33</v>
      </c>
      <c r="J24" s="444"/>
      <c r="K24" s="58"/>
      <c r="L24" s="57"/>
      <c r="M24" s="58"/>
      <c r="N24" s="58"/>
      <c r="O24" s="58"/>
      <c r="P24" s="57"/>
      <c r="Q24" s="445"/>
      <c r="R24" s="439"/>
      <c r="S24" s="164"/>
      <c r="T24" s="143"/>
      <c r="U24" s="164"/>
      <c r="V24" s="143"/>
      <c r="W24" s="143"/>
      <c r="X24" s="143"/>
      <c r="Y24" s="143"/>
      <c r="Z24" s="143"/>
      <c r="AA24" s="428"/>
      <c r="AB24" s="84"/>
      <c r="AC24" s="85"/>
      <c r="AD24" s="85"/>
      <c r="AE24" s="85"/>
      <c r="AF24" s="85"/>
      <c r="AG24" s="157"/>
      <c r="AH24" s="85"/>
      <c r="AI24" s="85"/>
      <c r="AJ24" s="85"/>
      <c r="AK24" s="86"/>
      <c r="AL24" s="87"/>
      <c r="AM24" s="88"/>
      <c r="AN24" s="88"/>
      <c r="AO24" s="118"/>
    </row>
    <row r="25" spans="1:51">
      <c r="V25" s="189"/>
      <c r="W25" s="189"/>
      <c r="X25" s="189"/>
      <c r="Y25" s="189"/>
      <c r="AB25" s="189"/>
      <c r="AC25" s="189"/>
      <c r="AL25" s="189"/>
      <c r="AM25" s="189"/>
    </row>
    <row r="27" spans="1:51">
      <c r="AN27" s="189"/>
      <c r="AO27" s="189"/>
    </row>
  </sheetData>
  <mergeCells count="5">
    <mergeCell ref="F1:I1"/>
    <mergeCell ref="AL1:AO1"/>
    <mergeCell ref="AB1:AK1"/>
    <mergeCell ref="R1:AA1"/>
    <mergeCell ref="J1: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2" sqref="A22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303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26</v>
      </c>
      <c r="S1" s="567"/>
      <c r="T1" s="567"/>
      <c r="U1" s="567"/>
      <c r="V1" s="567"/>
      <c r="W1" s="567"/>
      <c r="X1" s="567"/>
      <c r="Y1" s="567"/>
      <c r="Z1" s="567"/>
      <c r="AA1" s="568"/>
      <c r="AB1" s="564" t="s">
        <v>27</v>
      </c>
      <c r="AC1" s="567"/>
      <c r="AD1" s="567"/>
      <c r="AE1" s="567"/>
      <c r="AF1" s="567"/>
      <c r="AG1" s="567"/>
      <c r="AH1" s="567"/>
      <c r="AI1" s="567"/>
      <c r="AJ1" s="567"/>
      <c r="AK1" s="568"/>
      <c r="AL1" s="564" t="s">
        <v>28</v>
      </c>
      <c r="AM1" s="567"/>
      <c r="AN1" s="567"/>
      <c r="AO1" s="568"/>
    </row>
    <row r="2" spans="1:41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4" t="s">
        <v>7</v>
      </c>
      <c r="K2" s="314"/>
      <c r="L2" s="312" t="s">
        <v>7</v>
      </c>
      <c r="M2" s="312"/>
      <c r="N2" s="312" t="s">
        <v>7</v>
      </c>
      <c r="O2" s="314"/>
      <c r="P2" s="314" t="s">
        <v>7</v>
      </c>
      <c r="Q2" s="315"/>
      <c r="R2" s="316" t="s">
        <v>7</v>
      </c>
      <c r="S2" s="318"/>
      <c r="T2" s="318" t="s">
        <v>7</v>
      </c>
      <c r="U2" s="318"/>
      <c r="V2" s="318" t="s">
        <v>7</v>
      </c>
      <c r="W2" s="318"/>
      <c r="X2" s="318" t="s">
        <v>7</v>
      </c>
      <c r="Y2" s="318"/>
      <c r="Z2" s="318" t="s">
        <v>7</v>
      </c>
      <c r="AA2" s="336"/>
      <c r="AB2" s="321" t="s">
        <v>7</v>
      </c>
      <c r="AC2" s="321"/>
      <c r="AD2" s="321" t="s">
        <v>7</v>
      </c>
      <c r="AE2" s="322"/>
      <c r="AF2" s="323" t="s">
        <v>7</v>
      </c>
      <c r="AG2" s="324"/>
      <c r="AH2" s="324" t="s">
        <v>7</v>
      </c>
      <c r="AI2" s="324"/>
      <c r="AJ2" s="324" t="s">
        <v>7</v>
      </c>
      <c r="AK2" s="325"/>
      <c r="AL2" s="326" t="s">
        <v>7</v>
      </c>
      <c r="AM2" s="327"/>
      <c r="AN2" s="328" t="s">
        <v>7</v>
      </c>
      <c r="AO2" s="329"/>
    </row>
    <row r="3" spans="1:41" s="2" customFormat="1" ht="13.15" customHeight="1" thickBot="1">
      <c r="A3" s="250" t="s">
        <v>0</v>
      </c>
      <c r="B3" s="250" t="s">
        <v>9</v>
      </c>
      <c r="C3" s="254" t="s">
        <v>6</v>
      </c>
      <c r="D3" s="250" t="s">
        <v>6</v>
      </c>
      <c r="E3" s="254" t="s">
        <v>6</v>
      </c>
      <c r="F3" s="255" t="s">
        <v>14</v>
      </c>
      <c r="G3" s="256" t="s">
        <v>6</v>
      </c>
      <c r="H3" s="257" t="s">
        <v>15</v>
      </c>
      <c r="I3" s="258" t="s">
        <v>6</v>
      </c>
      <c r="J3" s="261" t="s">
        <v>16</v>
      </c>
      <c r="K3" s="260" t="s">
        <v>6</v>
      </c>
      <c r="L3" s="261" t="s">
        <v>18</v>
      </c>
      <c r="M3" s="260" t="s">
        <v>6</v>
      </c>
      <c r="N3" s="261" t="s">
        <v>222</v>
      </c>
      <c r="O3" s="260" t="s">
        <v>6</v>
      </c>
      <c r="P3" s="261" t="s">
        <v>20</v>
      </c>
      <c r="Q3" s="262" t="s">
        <v>6</v>
      </c>
      <c r="R3" s="263" t="s">
        <v>22</v>
      </c>
      <c r="S3" s="264" t="s">
        <v>6</v>
      </c>
      <c r="T3" s="265" t="s">
        <v>29</v>
      </c>
      <c r="U3" s="264" t="s">
        <v>6</v>
      </c>
      <c r="V3" s="265" t="s">
        <v>16</v>
      </c>
      <c r="W3" s="264" t="s">
        <v>6</v>
      </c>
      <c r="X3" s="265" t="s">
        <v>18</v>
      </c>
      <c r="Y3" s="264" t="s">
        <v>6</v>
      </c>
      <c r="Z3" s="265" t="s">
        <v>19</v>
      </c>
      <c r="AA3" s="334" t="s">
        <v>6</v>
      </c>
      <c r="AB3" s="269" t="s">
        <v>22</v>
      </c>
      <c r="AC3" s="268" t="s">
        <v>6</v>
      </c>
      <c r="AD3" s="269" t="s">
        <v>16</v>
      </c>
      <c r="AE3" s="268" t="s">
        <v>6</v>
      </c>
      <c r="AF3" s="271" t="s">
        <v>17</v>
      </c>
      <c r="AG3" s="272" t="s">
        <v>6</v>
      </c>
      <c r="AH3" s="273" t="s">
        <v>18</v>
      </c>
      <c r="AI3" s="272" t="s">
        <v>6</v>
      </c>
      <c r="AJ3" s="273" t="s">
        <v>19</v>
      </c>
      <c r="AK3" s="274" t="s">
        <v>6</v>
      </c>
      <c r="AL3" s="275" t="s">
        <v>30</v>
      </c>
      <c r="AM3" s="276" t="s">
        <v>6</v>
      </c>
      <c r="AN3" s="277" t="s">
        <v>31</v>
      </c>
      <c r="AO3" s="278" t="s">
        <v>6</v>
      </c>
    </row>
    <row r="4" spans="1:41" ht="13.15" customHeight="1">
      <c r="A4" s="459" t="s">
        <v>103</v>
      </c>
      <c r="B4" s="97" t="s">
        <v>45</v>
      </c>
      <c r="C4" s="150">
        <f t="shared" ref="C4:C12" si="0">E4+D4</f>
        <v>139</v>
      </c>
      <c r="D4" s="105">
        <f>S4+M4+W4+AC4+AI4+AE4</f>
        <v>107</v>
      </c>
      <c r="E4" s="396">
        <f>G4+AM4</f>
        <v>32</v>
      </c>
      <c r="F4" s="61">
        <v>2</v>
      </c>
      <c r="G4" s="60">
        <v>19</v>
      </c>
      <c r="H4" s="14">
        <v>2</v>
      </c>
      <c r="I4" s="15">
        <v>8</v>
      </c>
      <c r="J4" s="24">
        <v>4</v>
      </c>
      <c r="K4" s="23">
        <v>13</v>
      </c>
      <c r="L4" s="24">
        <v>3</v>
      </c>
      <c r="M4" s="23">
        <v>15</v>
      </c>
      <c r="N4" s="24">
        <v>1</v>
      </c>
      <c r="O4" s="23">
        <v>11</v>
      </c>
      <c r="P4" s="24">
        <v>11</v>
      </c>
      <c r="Q4" s="25">
        <v>6</v>
      </c>
      <c r="R4" s="44">
        <v>3</v>
      </c>
      <c r="S4" s="231">
        <v>16</v>
      </c>
      <c r="T4" s="46">
        <v>1</v>
      </c>
      <c r="U4" s="231">
        <v>11</v>
      </c>
      <c r="V4" s="46">
        <v>4</v>
      </c>
      <c r="W4" s="231">
        <v>14</v>
      </c>
      <c r="X4" s="46">
        <v>3</v>
      </c>
      <c r="Y4" s="231">
        <v>14</v>
      </c>
      <c r="Z4" s="46">
        <v>1</v>
      </c>
      <c r="AA4" s="168">
        <v>12</v>
      </c>
      <c r="AB4" s="123">
        <v>3</v>
      </c>
      <c r="AC4" s="139">
        <v>17</v>
      </c>
      <c r="AD4" s="123">
        <v>1</v>
      </c>
      <c r="AE4" s="48">
        <v>24</v>
      </c>
      <c r="AF4" s="47">
        <v>1</v>
      </c>
      <c r="AG4" s="136">
        <v>12</v>
      </c>
      <c r="AH4" s="119">
        <v>2</v>
      </c>
      <c r="AI4" s="136">
        <v>21</v>
      </c>
      <c r="AJ4" s="119">
        <v>1</v>
      </c>
      <c r="AK4" s="49">
        <v>12</v>
      </c>
      <c r="AL4" s="54">
        <v>4</v>
      </c>
      <c r="AM4" s="50">
        <v>13</v>
      </c>
      <c r="AN4" s="51">
        <v>1</v>
      </c>
      <c r="AO4" s="114">
        <v>11</v>
      </c>
    </row>
    <row r="5" spans="1:41" ht="13.15" customHeight="1">
      <c r="A5" s="474" t="s">
        <v>105</v>
      </c>
      <c r="B5" s="98" t="s">
        <v>46</v>
      </c>
      <c r="C5" s="151">
        <f t="shared" si="0"/>
        <v>80</v>
      </c>
      <c r="D5" s="67">
        <f>S5+M5+W5+AI5+AE5+AC5</f>
        <v>64</v>
      </c>
      <c r="E5" s="244">
        <f>G5+Q5</f>
        <v>16</v>
      </c>
      <c r="F5" s="21">
        <v>9</v>
      </c>
      <c r="G5" s="18">
        <v>8</v>
      </c>
      <c r="H5" s="16">
        <v>5</v>
      </c>
      <c r="I5" s="17">
        <v>2</v>
      </c>
      <c r="J5" s="28">
        <v>8</v>
      </c>
      <c r="K5" s="27">
        <v>9</v>
      </c>
      <c r="L5" s="28">
        <v>7</v>
      </c>
      <c r="M5" s="27">
        <v>10</v>
      </c>
      <c r="N5" s="28"/>
      <c r="O5" s="27"/>
      <c r="P5" s="28">
        <v>9</v>
      </c>
      <c r="Q5" s="29">
        <v>8</v>
      </c>
      <c r="R5" s="76">
        <v>5</v>
      </c>
      <c r="S5" s="226">
        <v>13</v>
      </c>
      <c r="T5" s="32">
        <v>4</v>
      </c>
      <c r="U5" s="226">
        <v>3</v>
      </c>
      <c r="V5" s="32">
        <v>9</v>
      </c>
      <c r="W5" s="226">
        <v>9</v>
      </c>
      <c r="X5" s="32">
        <v>8</v>
      </c>
      <c r="Y5" s="226">
        <v>8</v>
      </c>
      <c r="Z5" s="32">
        <v>5</v>
      </c>
      <c r="AA5" s="140">
        <v>3</v>
      </c>
      <c r="AB5" s="124">
        <v>7</v>
      </c>
      <c r="AC5" s="139">
        <v>12</v>
      </c>
      <c r="AD5" s="124">
        <v>8</v>
      </c>
      <c r="AE5" s="40">
        <v>10</v>
      </c>
      <c r="AF5" s="39">
        <v>4</v>
      </c>
      <c r="AG5" s="137">
        <v>4</v>
      </c>
      <c r="AH5" s="120">
        <v>9</v>
      </c>
      <c r="AI5" s="137">
        <v>10</v>
      </c>
      <c r="AJ5" s="120">
        <v>4</v>
      </c>
      <c r="AK5" s="43">
        <v>4</v>
      </c>
      <c r="AL5" s="55">
        <v>10</v>
      </c>
      <c r="AM5" s="37">
        <v>7</v>
      </c>
      <c r="AN5" s="36">
        <v>4</v>
      </c>
      <c r="AO5" s="115">
        <v>3</v>
      </c>
    </row>
    <row r="6" spans="1:41" ht="13.15" customHeight="1">
      <c r="A6" s="461" t="s">
        <v>107</v>
      </c>
      <c r="B6" s="98" t="s">
        <v>43</v>
      </c>
      <c r="C6" s="151">
        <f t="shared" si="0"/>
        <v>64</v>
      </c>
      <c r="D6" s="67">
        <f>W6+K6+M6+Y6+AC6+AI6</f>
        <v>43</v>
      </c>
      <c r="E6" s="244">
        <f>G6+AM6</f>
        <v>21</v>
      </c>
      <c r="F6" s="21">
        <v>7</v>
      </c>
      <c r="G6" s="18">
        <v>10</v>
      </c>
      <c r="H6" s="16">
        <v>3</v>
      </c>
      <c r="I6" s="17">
        <v>5</v>
      </c>
      <c r="J6" s="28">
        <v>10</v>
      </c>
      <c r="K6" s="27">
        <v>7</v>
      </c>
      <c r="L6" s="28">
        <v>11</v>
      </c>
      <c r="M6" s="27">
        <v>6</v>
      </c>
      <c r="N6" s="28">
        <v>3</v>
      </c>
      <c r="O6" s="27">
        <v>5</v>
      </c>
      <c r="P6" s="28">
        <v>8</v>
      </c>
      <c r="Q6" s="29">
        <v>9</v>
      </c>
      <c r="R6" s="30">
        <v>13</v>
      </c>
      <c r="S6" s="226">
        <v>5</v>
      </c>
      <c r="T6" s="32">
        <v>5</v>
      </c>
      <c r="U6" s="226">
        <v>2</v>
      </c>
      <c r="V6" s="32">
        <v>10</v>
      </c>
      <c r="W6" s="226">
        <v>8</v>
      </c>
      <c r="X6" s="32">
        <v>10</v>
      </c>
      <c r="Y6" s="226">
        <v>6</v>
      </c>
      <c r="Z6" s="32">
        <v>4</v>
      </c>
      <c r="AA6" s="140">
        <v>4</v>
      </c>
      <c r="AB6" s="124">
        <v>12</v>
      </c>
      <c r="AC6" s="139">
        <v>7</v>
      </c>
      <c r="AD6" s="124">
        <v>13</v>
      </c>
      <c r="AE6" s="40">
        <v>5</v>
      </c>
      <c r="AF6" s="39">
        <v>5</v>
      </c>
      <c r="AG6" s="137">
        <v>3</v>
      </c>
      <c r="AH6" s="120">
        <v>10</v>
      </c>
      <c r="AI6" s="137">
        <v>9</v>
      </c>
      <c r="AJ6" s="120">
        <v>5</v>
      </c>
      <c r="AK6" s="43">
        <v>3</v>
      </c>
      <c r="AL6" s="55">
        <v>6</v>
      </c>
      <c r="AM6" s="37">
        <v>11</v>
      </c>
      <c r="AN6" s="36">
        <v>3</v>
      </c>
      <c r="AO6" s="115">
        <v>5</v>
      </c>
    </row>
    <row r="7" spans="1:41" ht="13.15" customHeight="1" thickBot="1">
      <c r="A7" s="464" t="s">
        <v>106</v>
      </c>
      <c r="B7" s="98" t="s">
        <v>46</v>
      </c>
      <c r="C7" s="151">
        <f t="shared" si="0"/>
        <v>50</v>
      </c>
      <c r="D7" s="67">
        <f>M7+S7+Y7+AI7+AC7+AE7</f>
        <v>37</v>
      </c>
      <c r="E7" s="244">
        <f>AM7+Q7</f>
        <v>13</v>
      </c>
      <c r="F7" s="21">
        <v>12</v>
      </c>
      <c r="G7" s="18">
        <v>5</v>
      </c>
      <c r="H7" s="16">
        <v>4</v>
      </c>
      <c r="I7" s="17">
        <v>3</v>
      </c>
      <c r="J7" s="28">
        <v>12</v>
      </c>
      <c r="K7" s="27">
        <v>5</v>
      </c>
      <c r="L7" s="28">
        <v>10</v>
      </c>
      <c r="M7" s="27">
        <v>7</v>
      </c>
      <c r="N7" s="28">
        <v>4</v>
      </c>
      <c r="O7" s="27">
        <v>3</v>
      </c>
      <c r="P7" s="28">
        <v>10</v>
      </c>
      <c r="Q7" s="29">
        <v>7</v>
      </c>
      <c r="R7" s="30">
        <v>12</v>
      </c>
      <c r="S7" s="226">
        <v>6</v>
      </c>
      <c r="T7" s="32"/>
      <c r="U7" s="226"/>
      <c r="V7" s="32">
        <v>13</v>
      </c>
      <c r="W7" s="226">
        <v>5</v>
      </c>
      <c r="X7" s="32">
        <v>11</v>
      </c>
      <c r="Y7" s="226">
        <v>5</v>
      </c>
      <c r="Z7" s="32">
        <v>6</v>
      </c>
      <c r="AA7" s="140">
        <v>2</v>
      </c>
      <c r="AB7" s="124">
        <v>13</v>
      </c>
      <c r="AC7" s="139">
        <v>6</v>
      </c>
      <c r="AD7" s="124">
        <v>11</v>
      </c>
      <c r="AE7" s="40">
        <v>7</v>
      </c>
      <c r="AF7" s="39"/>
      <c r="AG7" s="137"/>
      <c r="AH7" s="120">
        <v>13</v>
      </c>
      <c r="AI7" s="137">
        <v>6</v>
      </c>
      <c r="AJ7" s="120"/>
      <c r="AK7" s="43"/>
      <c r="AL7" s="55">
        <v>11</v>
      </c>
      <c r="AM7" s="37">
        <v>6</v>
      </c>
      <c r="AN7" s="36"/>
      <c r="AO7" s="115"/>
    </row>
    <row r="8" spans="1:41" ht="13.15" customHeight="1">
      <c r="A8" s="463" t="s">
        <v>109</v>
      </c>
      <c r="B8" s="98" t="s">
        <v>41</v>
      </c>
      <c r="C8" s="151">
        <f t="shared" si="0"/>
        <v>31</v>
      </c>
      <c r="D8" s="67">
        <f>W8+M8+O8+AI8+AE8+AC8</f>
        <v>22</v>
      </c>
      <c r="E8" s="244">
        <f>G8+Q8</f>
        <v>9</v>
      </c>
      <c r="F8" s="21">
        <v>13</v>
      </c>
      <c r="G8" s="18">
        <v>4</v>
      </c>
      <c r="H8" s="16">
        <v>6</v>
      </c>
      <c r="I8" s="17">
        <v>1</v>
      </c>
      <c r="J8" s="28">
        <v>16</v>
      </c>
      <c r="K8" s="27">
        <v>1</v>
      </c>
      <c r="L8" s="28">
        <v>13</v>
      </c>
      <c r="M8" s="27">
        <v>4</v>
      </c>
      <c r="N8" s="28">
        <v>5</v>
      </c>
      <c r="O8" s="27">
        <v>2</v>
      </c>
      <c r="P8" s="28">
        <v>12</v>
      </c>
      <c r="Q8" s="29">
        <v>5</v>
      </c>
      <c r="R8" s="30">
        <v>17</v>
      </c>
      <c r="S8" s="226">
        <v>1</v>
      </c>
      <c r="T8" s="32">
        <v>6</v>
      </c>
      <c r="U8" s="226">
        <v>1</v>
      </c>
      <c r="V8" s="32">
        <v>14</v>
      </c>
      <c r="W8" s="226">
        <v>4</v>
      </c>
      <c r="X8" s="32"/>
      <c r="Y8" s="226"/>
      <c r="Z8" s="32"/>
      <c r="AA8" s="140"/>
      <c r="AB8" s="124">
        <v>14</v>
      </c>
      <c r="AC8" s="139">
        <v>5</v>
      </c>
      <c r="AD8" s="124">
        <v>14</v>
      </c>
      <c r="AE8" s="40">
        <v>4</v>
      </c>
      <c r="AF8" s="39">
        <v>6</v>
      </c>
      <c r="AG8" s="137">
        <v>2</v>
      </c>
      <c r="AH8" s="120">
        <v>16</v>
      </c>
      <c r="AI8" s="137">
        <v>3</v>
      </c>
      <c r="AJ8" s="120">
        <v>7</v>
      </c>
      <c r="AK8" s="43">
        <v>1</v>
      </c>
      <c r="AL8" s="55"/>
      <c r="AM8" s="37"/>
      <c r="AN8" s="36"/>
      <c r="AO8" s="115"/>
    </row>
    <row r="9" spans="1:41" ht="13.15" customHeight="1">
      <c r="A9" s="344" t="s">
        <v>110</v>
      </c>
      <c r="B9" s="99" t="s">
        <v>43</v>
      </c>
      <c r="C9" s="151">
        <f t="shared" si="0"/>
        <v>30</v>
      </c>
      <c r="D9" s="67">
        <f>W9+K9+M9+O9+AE9+AI9</f>
        <v>22</v>
      </c>
      <c r="E9" s="244">
        <f>AM9+Q9</f>
        <v>8</v>
      </c>
      <c r="F9" s="21">
        <v>15</v>
      </c>
      <c r="G9" s="18">
        <v>2</v>
      </c>
      <c r="H9" s="16">
        <v>6</v>
      </c>
      <c r="I9" s="17">
        <v>1</v>
      </c>
      <c r="J9" s="28">
        <v>14</v>
      </c>
      <c r="K9" s="27">
        <v>3</v>
      </c>
      <c r="L9" s="28">
        <v>14</v>
      </c>
      <c r="M9" s="27">
        <v>3</v>
      </c>
      <c r="N9" s="28">
        <v>5</v>
      </c>
      <c r="O9" s="27">
        <v>2</v>
      </c>
      <c r="P9" s="28">
        <v>14</v>
      </c>
      <c r="Q9" s="29">
        <v>3</v>
      </c>
      <c r="R9" s="30">
        <v>16</v>
      </c>
      <c r="S9" s="226">
        <v>2</v>
      </c>
      <c r="T9" s="32">
        <v>6</v>
      </c>
      <c r="U9" s="226">
        <v>1</v>
      </c>
      <c r="V9" s="32">
        <v>12</v>
      </c>
      <c r="W9" s="226">
        <v>6</v>
      </c>
      <c r="X9" s="32">
        <v>14</v>
      </c>
      <c r="Y9" s="226">
        <v>2</v>
      </c>
      <c r="Z9" s="32">
        <v>7</v>
      </c>
      <c r="AA9" s="140">
        <v>1</v>
      </c>
      <c r="AB9" s="124">
        <v>17</v>
      </c>
      <c r="AC9" s="139">
        <v>2</v>
      </c>
      <c r="AD9" s="124">
        <v>15</v>
      </c>
      <c r="AE9" s="40">
        <v>3</v>
      </c>
      <c r="AF9" s="39">
        <v>6</v>
      </c>
      <c r="AG9" s="137">
        <v>2</v>
      </c>
      <c r="AH9" s="120">
        <v>14</v>
      </c>
      <c r="AI9" s="137">
        <v>5</v>
      </c>
      <c r="AJ9" s="120">
        <v>7</v>
      </c>
      <c r="AK9" s="43">
        <v>1</v>
      </c>
      <c r="AL9" s="55">
        <v>12</v>
      </c>
      <c r="AM9" s="37">
        <v>5</v>
      </c>
      <c r="AN9" s="36">
        <v>5</v>
      </c>
      <c r="AO9" s="115">
        <v>2</v>
      </c>
    </row>
    <row r="10" spans="1:41" ht="13.15" customHeight="1">
      <c r="A10" s="463" t="s">
        <v>111</v>
      </c>
      <c r="B10" s="98" t="s">
        <v>46</v>
      </c>
      <c r="C10" s="151">
        <f t="shared" si="0"/>
        <v>27</v>
      </c>
      <c r="D10" s="67">
        <f>K10+M10+O10</f>
        <v>17</v>
      </c>
      <c r="E10" s="244">
        <f>G10+Q10</f>
        <v>10</v>
      </c>
      <c r="F10" s="21">
        <v>11</v>
      </c>
      <c r="G10" s="18">
        <v>6</v>
      </c>
      <c r="H10" s="16">
        <v>4</v>
      </c>
      <c r="I10" s="17">
        <v>3</v>
      </c>
      <c r="J10" s="28">
        <v>11</v>
      </c>
      <c r="K10" s="27">
        <v>6</v>
      </c>
      <c r="L10" s="28">
        <v>9</v>
      </c>
      <c r="M10" s="27">
        <v>8</v>
      </c>
      <c r="N10" s="28">
        <v>4</v>
      </c>
      <c r="O10" s="27">
        <v>3</v>
      </c>
      <c r="P10" s="28">
        <v>13</v>
      </c>
      <c r="Q10" s="29">
        <v>4</v>
      </c>
      <c r="R10" s="30"/>
      <c r="S10" s="226"/>
      <c r="T10" s="32"/>
      <c r="U10" s="226"/>
      <c r="V10" s="32"/>
      <c r="W10" s="226"/>
      <c r="X10" s="32"/>
      <c r="Y10" s="226"/>
      <c r="Z10" s="32"/>
      <c r="AA10" s="140"/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39" t="s">
        <v>108</v>
      </c>
      <c r="B11" s="99" t="s">
        <v>37</v>
      </c>
      <c r="C11" s="151">
        <f t="shared" si="0"/>
        <v>23</v>
      </c>
      <c r="D11" s="67">
        <f>S11+W11+Y11+AK11+AC11+AI11</f>
        <v>18</v>
      </c>
      <c r="E11" s="244">
        <f>G11+AM11</f>
        <v>5</v>
      </c>
      <c r="F11" s="21">
        <v>14</v>
      </c>
      <c r="G11" s="18">
        <v>3</v>
      </c>
      <c r="H11" s="16"/>
      <c r="I11" s="17"/>
      <c r="J11" s="28"/>
      <c r="K11" s="27"/>
      <c r="L11" s="28"/>
      <c r="M11" s="27"/>
      <c r="N11" s="28"/>
      <c r="O11" s="27"/>
      <c r="P11" s="28"/>
      <c r="Q11" s="29"/>
      <c r="R11" s="30">
        <v>14</v>
      </c>
      <c r="S11" s="226">
        <v>4</v>
      </c>
      <c r="T11" s="32"/>
      <c r="U11" s="226"/>
      <c r="V11" s="32">
        <v>15</v>
      </c>
      <c r="W11" s="226">
        <v>3</v>
      </c>
      <c r="X11" s="32">
        <v>15</v>
      </c>
      <c r="Y11" s="226">
        <v>1</v>
      </c>
      <c r="Z11" s="32">
        <v>7</v>
      </c>
      <c r="AA11" s="140">
        <v>1</v>
      </c>
      <c r="AB11" s="124">
        <v>15</v>
      </c>
      <c r="AC11" s="139">
        <v>4</v>
      </c>
      <c r="AD11" s="124"/>
      <c r="AE11" s="40"/>
      <c r="AF11" s="64">
        <v>7</v>
      </c>
      <c r="AG11" s="40">
        <v>1</v>
      </c>
      <c r="AH11" s="89">
        <v>15</v>
      </c>
      <c r="AI11" s="137">
        <v>4</v>
      </c>
      <c r="AJ11" s="89">
        <v>6</v>
      </c>
      <c r="AK11" s="43">
        <v>2</v>
      </c>
      <c r="AL11" s="55">
        <v>15</v>
      </c>
      <c r="AM11" s="37">
        <v>2</v>
      </c>
      <c r="AN11" s="36">
        <v>6</v>
      </c>
      <c r="AO11" s="115">
        <v>1</v>
      </c>
    </row>
    <row r="12" spans="1:41" ht="13.15" customHeight="1">
      <c r="A12" s="12" t="s">
        <v>271</v>
      </c>
      <c r="B12" s="98" t="s">
        <v>45</v>
      </c>
      <c r="C12" s="151">
        <f t="shared" si="0"/>
        <v>11</v>
      </c>
      <c r="D12" s="67">
        <f>AI12+AK12+AG12+AE12+AC12</f>
        <v>6</v>
      </c>
      <c r="E12" s="244">
        <f>AM12+AO12</f>
        <v>5</v>
      </c>
      <c r="F12" s="21"/>
      <c r="G12" s="18"/>
      <c r="H12" s="16"/>
      <c r="I12" s="17"/>
      <c r="J12" s="28"/>
      <c r="K12" s="27"/>
      <c r="L12" s="28"/>
      <c r="M12" s="27"/>
      <c r="N12" s="28"/>
      <c r="O12" s="27"/>
      <c r="P12" s="28" t="s">
        <v>33</v>
      </c>
      <c r="Q12" s="29" t="s">
        <v>33</v>
      </c>
      <c r="R12" s="30"/>
      <c r="S12" s="226"/>
      <c r="T12" s="32"/>
      <c r="U12" s="226"/>
      <c r="V12" s="32"/>
      <c r="W12" s="226"/>
      <c r="X12" s="32"/>
      <c r="Y12" s="226"/>
      <c r="Z12" s="32"/>
      <c r="AA12" s="140"/>
      <c r="AB12" s="124">
        <v>18</v>
      </c>
      <c r="AC12" s="139">
        <v>1</v>
      </c>
      <c r="AD12" s="124">
        <v>17</v>
      </c>
      <c r="AE12" s="40">
        <v>1</v>
      </c>
      <c r="AF12" s="39">
        <v>7</v>
      </c>
      <c r="AG12" s="40">
        <v>1</v>
      </c>
      <c r="AH12" s="120">
        <v>18</v>
      </c>
      <c r="AI12" s="40">
        <v>1</v>
      </c>
      <c r="AJ12" s="120">
        <v>6</v>
      </c>
      <c r="AK12" s="43">
        <v>2</v>
      </c>
      <c r="AL12" s="77">
        <v>13</v>
      </c>
      <c r="AM12" s="37">
        <v>4</v>
      </c>
      <c r="AN12" s="65">
        <v>6</v>
      </c>
      <c r="AO12" s="115">
        <v>1</v>
      </c>
    </row>
    <row r="13" spans="1:41" ht="13.15" customHeight="1">
      <c r="A13" s="92"/>
      <c r="B13" s="98"/>
      <c r="C13" s="151">
        <f>E13+D13</f>
        <v>0</v>
      </c>
      <c r="D13" s="67">
        <f>K13+M13+O13</f>
        <v>0</v>
      </c>
      <c r="E13" s="244">
        <f>G13+I13</f>
        <v>0</v>
      </c>
      <c r="F13" s="21"/>
      <c r="G13" s="18"/>
      <c r="H13" s="16"/>
      <c r="I13" s="17"/>
      <c r="J13" s="28"/>
      <c r="K13" s="27"/>
      <c r="L13" s="27"/>
      <c r="M13" s="27"/>
      <c r="N13" s="27"/>
      <c r="O13" s="27"/>
      <c r="P13" s="28"/>
      <c r="Q13" s="29"/>
      <c r="R13" s="76"/>
      <c r="S13" s="226"/>
      <c r="T13" s="63"/>
      <c r="U13" s="226"/>
      <c r="V13" s="63"/>
      <c r="W13" s="226"/>
      <c r="X13" s="63"/>
      <c r="Y13" s="226"/>
      <c r="Z13" s="63"/>
      <c r="AA13" s="140"/>
      <c r="AB13" s="124"/>
      <c r="AC13" s="40"/>
      <c r="AD13" s="124"/>
      <c r="AE13" s="40"/>
      <c r="AF13" s="39"/>
      <c r="AG13" s="120"/>
      <c r="AH13" s="120"/>
      <c r="AI13" s="40"/>
      <c r="AJ13" s="120"/>
      <c r="AK13" s="43"/>
      <c r="AL13" s="77"/>
      <c r="AM13" s="37"/>
      <c r="AN13" s="65"/>
      <c r="AO13" s="117"/>
    </row>
    <row r="14" spans="1:41" ht="13.15" customHeight="1" thickBot="1">
      <c r="A14" s="167"/>
      <c r="B14" s="132"/>
      <c r="C14" s="152">
        <f>E14+D14</f>
        <v>0</v>
      </c>
      <c r="D14" s="113">
        <f>K14+M14+O14</f>
        <v>0</v>
      </c>
      <c r="E14" s="397">
        <f>G14+I14</f>
        <v>0</v>
      </c>
      <c r="F14" s="62"/>
      <c r="G14" s="154"/>
      <c r="H14" s="59"/>
      <c r="I14" s="155"/>
      <c r="J14" s="57"/>
      <c r="K14" s="58"/>
      <c r="L14" s="58"/>
      <c r="M14" s="58"/>
      <c r="N14" s="58"/>
      <c r="O14" s="58"/>
      <c r="P14" s="57"/>
      <c r="Q14" s="156"/>
      <c r="R14" s="142"/>
      <c r="S14" s="212"/>
      <c r="T14" s="143"/>
      <c r="U14" s="212"/>
      <c r="V14" s="143"/>
      <c r="W14" s="212"/>
      <c r="X14" s="143"/>
      <c r="Y14" s="212"/>
      <c r="Z14" s="143"/>
      <c r="AA14" s="169"/>
      <c r="AB14" s="127"/>
      <c r="AC14" s="127"/>
      <c r="AD14" s="127"/>
      <c r="AE14" s="157"/>
      <c r="AF14" s="85" t="s">
        <v>33</v>
      </c>
      <c r="AG14" s="91"/>
      <c r="AH14" s="91"/>
      <c r="AI14" s="91"/>
      <c r="AJ14" s="91"/>
      <c r="AK14" s="170"/>
      <c r="AL14" s="87"/>
      <c r="AM14" s="88"/>
      <c r="AN14" s="88"/>
      <c r="AO14" s="118"/>
    </row>
    <row r="15" spans="1:41">
      <c r="F15" s="180"/>
      <c r="P15" s="248"/>
      <c r="Q15" s="248"/>
    </row>
    <row r="16" spans="1:41">
      <c r="B16" s="1" t="s">
        <v>33</v>
      </c>
      <c r="G16" s="246"/>
      <c r="H16" s="183"/>
      <c r="I16" s="246"/>
      <c r="P16" s="247"/>
      <c r="Q16" s="247"/>
      <c r="R16" s="175"/>
      <c r="S16" s="175"/>
      <c r="AB16" s="245"/>
    </row>
    <row r="17" spans="6:39">
      <c r="F17" s="175"/>
      <c r="G17" s="247"/>
      <c r="H17" s="183"/>
      <c r="I17" s="246"/>
      <c r="AB17" s="245"/>
      <c r="AD17" s="245"/>
    </row>
    <row r="18" spans="6:39">
      <c r="G18" s="246"/>
      <c r="H18" s="183"/>
      <c r="I18" s="246"/>
      <c r="AB18" s="245"/>
      <c r="AD18" s="245"/>
    </row>
    <row r="19" spans="6:39">
      <c r="G19" s="246"/>
      <c r="H19" s="183"/>
      <c r="I19" s="246"/>
      <c r="AB19" s="245"/>
      <c r="AD19" s="205"/>
    </row>
    <row r="20" spans="6:39">
      <c r="G20" s="246"/>
      <c r="H20" s="183"/>
      <c r="I20" s="246"/>
      <c r="AB20" s="205"/>
    </row>
    <row r="21" spans="6:39">
      <c r="AB21" s="189"/>
      <c r="AC21" s="189"/>
      <c r="AD21" s="189"/>
      <c r="AE21" s="189"/>
    </row>
    <row r="22" spans="6:39">
      <c r="H22" s="175"/>
      <c r="I22" s="175"/>
    </row>
    <row r="23" spans="6:39">
      <c r="AF23" s="189"/>
      <c r="AG23" s="189"/>
    </row>
    <row r="24" spans="6:39">
      <c r="R24" s="175"/>
      <c r="S24" s="175"/>
      <c r="T24" s="189"/>
      <c r="U24" s="189"/>
    </row>
    <row r="25" spans="6:39">
      <c r="R25" s="175"/>
      <c r="S25" s="175"/>
    </row>
    <row r="26" spans="6:39">
      <c r="J26" s="175"/>
      <c r="K26" s="176"/>
      <c r="V26" s="189"/>
      <c r="W26" s="189"/>
      <c r="AL26" s="189"/>
      <c r="AM26" s="189"/>
    </row>
    <row r="27" spans="6:39">
      <c r="AH27" s="189"/>
      <c r="AI27" s="189"/>
    </row>
    <row r="29" spans="6:39">
      <c r="F29" s="175"/>
      <c r="G29" s="175"/>
    </row>
  </sheetData>
  <mergeCells count="5">
    <mergeCell ref="F1:I1"/>
    <mergeCell ref="J1:Q1"/>
    <mergeCell ref="R1:AA1"/>
    <mergeCell ref="AB1:AK1"/>
    <mergeCell ref="AL1:AO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5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0" sqref="A30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1" ht="13.5" thickBot="1">
      <c r="A1" s="303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32</v>
      </c>
      <c r="S1" s="574"/>
      <c r="T1" s="574"/>
      <c r="U1" s="574"/>
      <c r="V1" s="574"/>
      <c r="W1" s="574"/>
      <c r="X1" s="574"/>
      <c r="Y1" s="574"/>
      <c r="Z1" s="574"/>
      <c r="AA1" s="575"/>
      <c r="AB1" s="564" t="s">
        <v>27</v>
      </c>
      <c r="AC1" s="565"/>
      <c r="AD1" s="565"/>
      <c r="AE1" s="565"/>
      <c r="AF1" s="565"/>
      <c r="AG1" s="565"/>
      <c r="AH1" s="565"/>
      <c r="AI1" s="565"/>
      <c r="AJ1" s="565"/>
      <c r="AK1" s="566"/>
      <c r="AL1" s="564" t="s">
        <v>28</v>
      </c>
      <c r="AM1" s="574"/>
      <c r="AN1" s="574"/>
      <c r="AO1" s="575"/>
    </row>
    <row r="2" spans="1:41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4" t="s">
        <v>7</v>
      </c>
      <c r="K2" s="314"/>
      <c r="L2" s="312" t="s">
        <v>7</v>
      </c>
      <c r="M2" s="312"/>
      <c r="N2" s="312" t="s">
        <v>7</v>
      </c>
      <c r="O2" s="314"/>
      <c r="P2" s="314" t="s">
        <v>7</v>
      </c>
      <c r="Q2" s="315"/>
      <c r="R2" s="350" t="s">
        <v>7</v>
      </c>
      <c r="S2" s="351"/>
      <c r="T2" s="351" t="s">
        <v>7</v>
      </c>
      <c r="U2" s="351"/>
      <c r="V2" s="351" t="s">
        <v>7</v>
      </c>
      <c r="W2" s="351"/>
      <c r="X2" s="351" t="s">
        <v>7</v>
      </c>
      <c r="Y2" s="351"/>
      <c r="Z2" s="351" t="s">
        <v>7</v>
      </c>
      <c r="AA2" s="352"/>
      <c r="AB2" s="321" t="s">
        <v>7</v>
      </c>
      <c r="AC2" s="321"/>
      <c r="AD2" s="321" t="s">
        <v>7</v>
      </c>
      <c r="AE2" s="322"/>
      <c r="AF2" s="323" t="s">
        <v>7</v>
      </c>
      <c r="AG2" s="324"/>
      <c r="AH2" s="324" t="s">
        <v>7</v>
      </c>
      <c r="AI2" s="324"/>
      <c r="AJ2" s="324" t="s">
        <v>7</v>
      </c>
      <c r="AK2" s="325"/>
      <c r="AL2" s="326" t="s">
        <v>7</v>
      </c>
      <c r="AM2" s="327"/>
      <c r="AN2" s="328" t="s">
        <v>7</v>
      </c>
      <c r="AO2" s="329"/>
    </row>
    <row r="3" spans="1:41" s="2" customFormat="1" ht="13.15" customHeight="1" thickBot="1">
      <c r="A3" s="250" t="s">
        <v>0</v>
      </c>
      <c r="B3" s="254" t="s">
        <v>9</v>
      </c>
      <c r="C3" s="250" t="s">
        <v>6</v>
      </c>
      <c r="D3" s="250" t="s">
        <v>6</v>
      </c>
      <c r="E3" s="250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61" t="s">
        <v>1</v>
      </c>
      <c r="K3" s="260" t="s">
        <v>6</v>
      </c>
      <c r="L3" s="261" t="s">
        <v>4</v>
      </c>
      <c r="M3" s="260" t="s">
        <v>6</v>
      </c>
      <c r="N3" s="261" t="s">
        <v>5</v>
      </c>
      <c r="O3" s="260" t="s">
        <v>6</v>
      </c>
      <c r="P3" s="261" t="s">
        <v>3</v>
      </c>
      <c r="Q3" s="262" t="s">
        <v>6</v>
      </c>
      <c r="R3" s="263" t="s">
        <v>21</v>
      </c>
      <c r="S3" s="264" t="s">
        <v>6</v>
      </c>
      <c r="T3" s="265" t="s">
        <v>25</v>
      </c>
      <c r="U3" s="264" t="s">
        <v>6</v>
      </c>
      <c r="V3" s="265" t="s">
        <v>1</v>
      </c>
      <c r="W3" s="264" t="s">
        <v>6</v>
      </c>
      <c r="X3" s="265" t="s">
        <v>4</v>
      </c>
      <c r="Y3" s="264" t="s">
        <v>6</v>
      </c>
      <c r="Z3" s="265" t="s">
        <v>5</v>
      </c>
      <c r="AA3" s="334" t="s">
        <v>6</v>
      </c>
      <c r="AB3" s="269" t="s">
        <v>21</v>
      </c>
      <c r="AC3" s="268" t="s">
        <v>6</v>
      </c>
      <c r="AD3" s="269" t="s">
        <v>1</v>
      </c>
      <c r="AE3" s="268" t="s">
        <v>6</v>
      </c>
      <c r="AF3" s="271" t="s">
        <v>2</v>
      </c>
      <c r="AG3" s="272" t="s">
        <v>6</v>
      </c>
      <c r="AH3" s="273" t="s">
        <v>4</v>
      </c>
      <c r="AI3" s="272" t="s">
        <v>6</v>
      </c>
      <c r="AJ3" s="273" t="s">
        <v>5</v>
      </c>
      <c r="AK3" s="274" t="s">
        <v>6</v>
      </c>
      <c r="AL3" s="275" t="s">
        <v>23</v>
      </c>
      <c r="AM3" s="276" t="s">
        <v>6</v>
      </c>
      <c r="AN3" s="277" t="s">
        <v>24</v>
      </c>
      <c r="AO3" s="278" t="s">
        <v>6</v>
      </c>
    </row>
    <row r="4" spans="1:41" ht="13.15" customHeight="1">
      <c r="A4" s="459" t="s">
        <v>92</v>
      </c>
      <c r="B4" s="383" t="s">
        <v>41</v>
      </c>
      <c r="C4" s="150">
        <f t="shared" ref="C4:C22" si="0">E4+D4</f>
        <v>163</v>
      </c>
      <c r="D4" s="105">
        <f>K4+M4+S4+W4+AC4+AE4</f>
        <v>122</v>
      </c>
      <c r="E4" s="241">
        <f>G4+I4</f>
        <v>41</v>
      </c>
      <c r="F4" s="61">
        <v>1</v>
      </c>
      <c r="G4" s="60">
        <v>25</v>
      </c>
      <c r="H4" s="14">
        <v>1</v>
      </c>
      <c r="I4" s="15">
        <v>16</v>
      </c>
      <c r="J4" s="24">
        <v>1</v>
      </c>
      <c r="K4" s="23">
        <v>25</v>
      </c>
      <c r="L4" s="24">
        <v>2</v>
      </c>
      <c r="M4" s="23">
        <v>21</v>
      </c>
      <c r="N4" s="24">
        <v>2</v>
      </c>
      <c r="O4" s="23">
        <v>13</v>
      </c>
      <c r="P4" s="24"/>
      <c r="Q4" s="25"/>
      <c r="R4" s="44">
        <v>2</v>
      </c>
      <c r="S4" s="45">
        <v>21</v>
      </c>
      <c r="T4" s="46">
        <v>1</v>
      </c>
      <c r="U4" s="45">
        <v>16</v>
      </c>
      <c r="V4" s="46" t="s">
        <v>252</v>
      </c>
      <c r="W4" s="45">
        <v>17</v>
      </c>
      <c r="X4" s="46" t="s">
        <v>253</v>
      </c>
      <c r="Y4" s="45">
        <v>14</v>
      </c>
      <c r="Z4" s="46">
        <v>1</v>
      </c>
      <c r="AA4" s="168">
        <v>16</v>
      </c>
      <c r="AB4" s="123">
        <v>3</v>
      </c>
      <c r="AC4" s="138">
        <v>17</v>
      </c>
      <c r="AD4" s="123" t="s">
        <v>257</v>
      </c>
      <c r="AE4" s="48">
        <v>21</v>
      </c>
      <c r="AF4" s="47" t="s">
        <v>257</v>
      </c>
      <c r="AG4" s="136">
        <v>13</v>
      </c>
      <c r="AH4" s="119" t="s">
        <v>253</v>
      </c>
      <c r="AI4" s="136">
        <v>14</v>
      </c>
      <c r="AJ4" s="119" t="s">
        <v>252</v>
      </c>
      <c r="AK4" s="49">
        <v>9</v>
      </c>
      <c r="AL4" s="54"/>
      <c r="AM4" s="50"/>
      <c r="AN4" s="51"/>
      <c r="AO4" s="114"/>
    </row>
    <row r="5" spans="1:41" ht="13.15" customHeight="1">
      <c r="A5" s="461" t="s">
        <v>93</v>
      </c>
      <c r="B5" s="384" t="s">
        <v>55</v>
      </c>
      <c r="C5" s="151">
        <f t="shared" si="0"/>
        <v>156</v>
      </c>
      <c r="D5" s="67">
        <f>S5+K5+AA5+U5+AE5+AC5</f>
        <v>110</v>
      </c>
      <c r="E5" s="241">
        <f>AM5+Q5</f>
        <v>46</v>
      </c>
      <c r="F5" s="21">
        <v>3</v>
      </c>
      <c r="G5" s="18">
        <v>17</v>
      </c>
      <c r="H5" s="16">
        <v>1</v>
      </c>
      <c r="I5" s="17">
        <v>16</v>
      </c>
      <c r="J5" s="28">
        <v>3</v>
      </c>
      <c r="K5" s="27">
        <v>17</v>
      </c>
      <c r="L5" s="28">
        <v>5</v>
      </c>
      <c r="M5" s="27">
        <v>14</v>
      </c>
      <c r="N5" s="28">
        <v>2</v>
      </c>
      <c r="O5" s="27">
        <v>13</v>
      </c>
      <c r="P5" s="28">
        <v>2</v>
      </c>
      <c r="Q5" s="29">
        <v>21</v>
      </c>
      <c r="R5" s="30">
        <v>1</v>
      </c>
      <c r="S5" s="31">
        <v>25</v>
      </c>
      <c r="T5" s="32">
        <v>1</v>
      </c>
      <c r="U5" s="31">
        <v>16</v>
      </c>
      <c r="V5" s="32" t="s">
        <v>255</v>
      </c>
      <c r="W5" s="31">
        <v>10</v>
      </c>
      <c r="X5" s="32" t="s">
        <v>254</v>
      </c>
      <c r="Y5" s="31">
        <v>12</v>
      </c>
      <c r="Z5" s="32">
        <v>1</v>
      </c>
      <c r="AA5" s="140">
        <v>16</v>
      </c>
      <c r="AB5" s="124">
        <v>2</v>
      </c>
      <c r="AC5" s="139">
        <v>21</v>
      </c>
      <c r="AD5" s="124">
        <v>4</v>
      </c>
      <c r="AE5" s="40">
        <v>15</v>
      </c>
      <c r="AF5" s="39" t="s">
        <v>257</v>
      </c>
      <c r="AG5" s="137">
        <v>13</v>
      </c>
      <c r="AH5" s="120" t="s">
        <v>255</v>
      </c>
      <c r="AI5" s="137">
        <v>10</v>
      </c>
      <c r="AJ5" s="120" t="s">
        <v>252</v>
      </c>
      <c r="AK5" s="43">
        <v>9</v>
      </c>
      <c r="AL5" s="55">
        <v>1</v>
      </c>
      <c r="AM5" s="37">
        <v>25</v>
      </c>
      <c r="AN5" s="36">
        <v>1</v>
      </c>
      <c r="AO5" s="115">
        <v>16</v>
      </c>
    </row>
    <row r="6" spans="1:41" ht="13.15" customHeight="1">
      <c r="A6" s="460" t="s">
        <v>230</v>
      </c>
      <c r="B6" s="389" t="s">
        <v>37</v>
      </c>
      <c r="C6" s="151">
        <f t="shared" si="0"/>
        <v>143</v>
      </c>
      <c r="D6" s="67">
        <f>M6+S6+W6+O6+AE6+AI6</f>
        <v>109</v>
      </c>
      <c r="E6" s="241">
        <f>AM6+AO6</f>
        <v>34</v>
      </c>
      <c r="F6" s="21"/>
      <c r="G6" s="18"/>
      <c r="H6" s="16"/>
      <c r="I6" s="17"/>
      <c r="J6" s="28">
        <v>4</v>
      </c>
      <c r="K6" s="23">
        <v>15</v>
      </c>
      <c r="L6" s="28">
        <v>3</v>
      </c>
      <c r="M6" s="27">
        <v>17</v>
      </c>
      <c r="N6" s="28">
        <v>1</v>
      </c>
      <c r="O6" s="27">
        <v>16</v>
      </c>
      <c r="P6" s="28"/>
      <c r="Q6" s="29"/>
      <c r="R6" s="30">
        <v>3</v>
      </c>
      <c r="S6" s="31">
        <v>17</v>
      </c>
      <c r="T6" s="32">
        <v>2</v>
      </c>
      <c r="U6" s="31">
        <v>13</v>
      </c>
      <c r="V6" s="32">
        <v>3</v>
      </c>
      <c r="W6" s="31">
        <v>17</v>
      </c>
      <c r="X6" s="32" t="s">
        <v>255</v>
      </c>
      <c r="Y6" s="31">
        <v>10</v>
      </c>
      <c r="Z6" s="32" t="s">
        <v>224</v>
      </c>
      <c r="AA6" s="140">
        <v>5</v>
      </c>
      <c r="AB6" s="124">
        <v>4</v>
      </c>
      <c r="AC6" s="139">
        <v>15</v>
      </c>
      <c r="AD6" s="124">
        <v>3</v>
      </c>
      <c r="AE6" s="40">
        <v>17</v>
      </c>
      <c r="AF6" s="39">
        <v>1</v>
      </c>
      <c r="AG6" s="137">
        <v>16</v>
      </c>
      <c r="AH6" s="120">
        <v>1</v>
      </c>
      <c r="AI6" s="137">
        <v>25</v>
      </c>
      <c r="AJ6" s="120">
        <v>1</v>
      </c>
      <c r="AK6" s="43">
        <v>16</v>
      </c>
      <c r="AL6" s="55">
        <v>2</v>
      </c>
      <c r="AM6" s="37">
        <v>21</v>
      </c>
      <c r="AN6" s="36">
        <v>2</v>
      </c>
      <c r="AO6" s="115">
        <v>13</v>
      </c>
    </row>
    <row r="7" spans="1:41" ht="13.15" customHeight="1">
      <c r="A7" s="460" t="s">
        <v>94</v>
      </c>
      <c r="B7" s="389" t="s">
        <v>50</v>
      </c>
      <c r="C7" s="151">
        <f t="shared" si="0"/>
        <v>103</v>
      </c>
      <c r="D7" s="67">
        <f>Y7+K7+M7+S7+W7+AE7</f>
        <v>85</v>
      </c>
      <c r="E7" s="241">
        <f>G7+AO7</f>
        <v>18</v>
      </c>
      <c r="F7" s="21">
        <v>7</v>
      </c>
      <c r="G7" s="18">
        <v>12</v>
      </c>
      <c r="H7" s="16">
        <v>7</v>
      </c>
      <c r="I7" s="17">
        <v>5</v>
      </c>
      <c r="J7" s="28">
        <v>7</v>
      </c>
      <c r="K7" s="27">
        <v>12</v>
      </c>
      <c r="L7" s="28">
        <v>7</v>
      </c>
      <c r="M7" s="27">
        <v>12</v>
      </c>
      <c r="N7" s="28">
        <v>7</v>
      </c>
      <c r="O7" s="27">
        <v>5</v>
      </c>
      <c r="P7" s="28"/>
      <c r="Q7" s="29"/>
      <c r="R7" s="30">
        <v>7</v>
      </c>
      <c r="S7" s="31">
        <v>12</v>
      </c>
      <c r="T7" s="32">
        <v>5</v>
      </c>
      <c r="U7" s="31">
        <v>7</v>
      </c>
      <c r="V7" s="32">
        <v>9</v>
      </c>
      <c r="W7" s="31">
        <v>10</v>
      </c>
      <c r="X7" s="32">
        <v>1</v>
      </c>
      <c r="Y7" s="31">
        <v>25</v>
      </c>
      <c r="Z7" s="32">
        <v>5</v>
      </c>
      <c r="AA7" s="140">
        <v>7</v>
      </c>
      <c r="AB7" s="124">
        <v>9</v>
      </c>
      <c r="AC7" s="139">
        <v>10</v>
      </c>
      <c r="AD7" s="124">
        <v>5</v>
      </c>
      <c r="AE7" s="40">
        <v>14</v>
      </c>
      <c r="AF7" s="39">
        <v>7</v>
      </c>
      <c r="AG7" s="137">
        <v>5</v>
      </c>
      <c r="AH7" s="120">
        <v>9</v>
      </c>
      <c r="AI7" s="137">
        <v>10</v>
      </c>
      <c r="AJ7" s="120"/>
      <c r="AK7" s="43"/>
      <c r="AL7" s="55"/>
      <c r="AM7" s="37"/>
      <c r="AN7" s="36">
        <v>6</v>
      </c>
      <c r="AO7" s="115">
        <v>6</v>
      </c>
    </row>
    <row r="8" spans="1:41" ht="13.15" customHeight="1">
      <c r="A8" s="461" t="s">
        <v>101</v>
      </c>
      <c r="B8" s="384" t="s">
        <v>37</v>
      </c>
      <c r="C8" s="151">
        <f t="shared" si="0"/>
        <v>71</v>
      </c>
      <c r="D8" s="67">
        <f>K8+M8+Y8+AK8+AE8+AI8</f>
        <v>48</v>
      </c>
      <c r="E8" s="241">
        <f>G8+Q8</f>
        <v>23</v>
      </c>
      <c r="F8" s="21">
        <v>9</v>
      </c>
      <c r="G8" s="18">
        <v>10</v>
      </c>
      <c r="H8" s="16">
        <v>6</v>
      </c>
      <c r="I8" s="17">
        <v>6</v>
      </c>
      <c r="J8" s="28">
        <v>12</v>
      </c>
      <c r="K8" s="27">
        <v>7</v>
      </c>
      <c r="L8" s="28">
        <v>13</v>
      </c>
      <c r="M8" s="27">
        <v>6</v>
      </c>
      <c r="N8" s="28">
        <v>10</v>
      </c>
      <c r="O8" s="27">
        <v>2</v>
      </c>
      <c r="P8" s="28">
        <v>6</v>
      </c>
      <c r="Q8" s="29">
        <v>13</v>
      </c>
      <c r="R8" s="30"/>
      <c r="S8" s="31"/>
      <c r="T8" s="32">
        <v>11</v>
      </c>
      <c r="U8" s="31">
        <v>1</v>
      </c>
      <c r="V8" s="32">
        <v>15</v>
      </c>
      <c r="W8" s="31">
        <v>4</v>
      </c>
      <c r="X8" s="32">
        <v>14</v>
      </c>
      <c r="Y8" s="31">
        <v>5</v>
      </c>
      <c r="Z8" s="32">
        <v>8</v>
      </c>
      <c r="AA8" s="140">
        <v>4</v>
      </c>
      <c r="AB8" s="124"/>
      <c r="AC8" s="139"/>
      <c r="AD8" s="124">
        <v>8</v>
      </c>
      <c r="AE8" s="40">
        <v>11</v>
      </c>
      <c r="AF8" s="39">
        <v>8</v>
      </c>
      <c r="AG8" s="137">
        <v>4</v>
      </c>
      <c r="AH8" s="120">
        <v>6</v>
      </c>
      <c r="AI8" s="137">
        <v>13</v>
      </c>
      <c r="AJ8" s="120">
        <v>6</v>
      </c>
      <c r="AK8" s="43">
        <v>6</v>
      </c>
      <c r="AL8" s="55" t="s">
        <v>254</v>
      </c>
      <c r="AM8" s="37">
        <v>7</v>
      </c>
      <c r="AN8" s="36">
        <v>8</v>
      </c>
      <c r="AO8" s="115">
        <v>4</v>
      </c>
    </row>
    <row r="9" spans="1:41" ht="13.15" customHeight="1">
      <c r="A9" s="460" t="s">
        <v>95</v>
      </c>
      <c r="B9" s="389" t="s">
        <v>38</v>
      </c>
      <c r="C9" s="151">
        <f t="shared" si="0"/>
        <v>63</v>
      </c>
      <c r="D9" s="67">
        <f>Y9+M9+W9+AE9+AI9+AK9</f>
        <v>39</v>
      </c>
      <c r="E9" s="241">
        <f>AM9+Q9</f>
        <v>24</v>
      </c>
      <c r="F9" s="21">
        <v>11</v>
      </c>
      <c r="G9" s="18">
        <v>8</v>
      </c>
      <c r="H9" s="16">
        <v>6</v>
      </c>
      <c r="I9" s="17">
        <v>6</v>
      </c>
      <c r="J9" s="28">
        <v>17</v>
      </c>
      <c r="K9" s="27">
        <v>2</v>
      </c>
      <c r="L9" s="28">
        <v>12</v>
      </c>
      <c r="M9" s="27">
        <v>7</v>
      </c>
      <c r="N9" s="28">
        <v>10</v>
      </c>
      <c r="O9" s="27">
        <v>2</v>
      </c>
      <c r="P9" s="28">
        <v>7</v>
      </c>
      <c r="Q9" s="29">
        <v>12</v>
      </c>
      <c r="R9" s="30"/>
      <c r="S9" s="31"/>
      <c r="T9" s="32">
        <v>11</v>
      </c>
      <c r="U9" s="31">
        <v>1</v>
      </c>
      <c r="V9" s="32">
        <v>13</v>
      </c>
      <c r="W9" s="31">
        <v>6</v>
      </c>
      <c r="X9" s="32">
        <v>9</v>
      </c>
      <c r="Y9" s="31">
        <v>10</v>
      </c>
      <c r="Z9" s="32">
        <v>8</v>
      </c>
      <c r="AA9" s="140">
        <v>4</v>
      </c>
      <c r="AB9" s="124"/>
      <c r="AC9" s="139"/>
      <c r="AD9" s="124">
        <v>14</v>
      </c>
      <c r="AE9" s="40">
        <v>5</v>
      </c>
      <c r="AF9" s="39">
        <v>8</v>
      </c>
      <c r="AG9" s="137">
        <v>4</v>
      </c>
      <c r="AH9" s="120">
        <v>14</v>
      </c>
      <c r="AI9" s="137">
        <v>5</v>
      </c>
      <c r="AJ9" s="120">
        <v>6</v>
      </c>
      <c r="AK9" s="43">
        <v>6</v>
      </c>
      <c r="AL9" s="55">
        <v>7</v>
      </c>
      <c r="AM9" s="37">
        <v>12</v>
      </c>
      <c r="AN9" s="36">
        <v>8</v>
      </c>
      <c r="AO9" s="115">
        <v>4</v>
      </c>
    </row>
    <row r="10" spans="1:41" ht="13.15" customHeight="1" thickBot="1">
      <c r="A10" s="473" t="s">
        <v>126</v>
      </c>
      <c r="B10" s="384" t="s">
        <v>50</v>
      </c>
      <c r="C10" s="151">
        <f t="shared" si="0"/>
        <v>55</v>
      </c>
      <c r="D10" s="67">
        <f>S10+K10+M10+O10+U10+AC10</f>
        <v>44</v>
      </c>
      <c r="E10" s="241">
        <f>G10+Q10</f>
        <v>11</v>
      </c>
      <c r="F10" s="21">
        <v>16</v>
      </c>
      <c r="G10" s="18">
        <v>3</v>
      </c>
      <c r="H10" s="16">
        <v>9</v>
      </c>
      <c r="I10" s="17">
        <v>3</v>
      </c>
      <c r="J10" s="28">
        <v>9</v>
      </c>
      <c r="K10" s="27">
        <v>10</v>
      </c>
      <c r="L10" s="28">
        <v>14</v>
      </c>
      <c r="M10" s="27">
        <v>5</v>
      </c>
      <c r="N10" s="28">
        <v>9</v>
      </c>
      <c r="O10" s="27">
        <v>3</v>
      </c>
      <c r="P10" s="28">
        <v>11</v>
      </c>
      <c r="Q10" s="29">
        <v>8</v>
      </c>
      <c r="R10" s="30">
        <v>8</v>
      </c>
      <c r="S10" s="31">
        <v>11</v>
      </c>
      <c r="T10" s="32">
        <v>9</v>
      </c>
      <c r="U10" s="31">
        <v>3</v>
      </c>
      <c r="V10" s="32">
        <v>16</v>
      </c>
      <c r="W10" s="31">
        <v>3</v>
      </c>
      <c r="X10" s="32"/>
      <c r="Y10" s="31"/>
      <c r="Z10" s="32">
        <v>11</v>
      </c>
      <c r="AA10" s="140">
        <v>1</v>
      </c>
      <c r="AB10" s="124">
        <v>7</v>
      </c>
      <c r="AC10" s="139">
        <v>12</v>
      </c>
      <c r="AD10" s="124">
        <v>17</v>
      </c>
      <c r="AE10" s="40">
        <v>2</v>
      </c>
      <c r="AF10" s="39">
        <v>9</v>
      </c>
      <c r="AG10" s="137">
        <v>3</v>
      </c>
      <c r="AH10" s="120"/>
      <c r="AI10" s="137"/>
      <c r="AJ10" s="120">
        <v>9</v>
      </c>
      <c r="AK10" s="43">
        <v>3</v>
      </c>
      <c r="AL10" s="55"/>
      <c r="AM10" s="37"/>
      <c r="AN10" s="36">
        <v>10</v>
      </c>
      <c r="AO10" s="115">
        <v>2</v>
      </c>
    </row>
    <row r="11" spans="1:41" ht="13.15" customHeight="1">
      <c r="A11" s="501" t="s">
        <v>127</v>
      </c>
      <c r="B11" s="389" t="s">
        <v>35</v>
      </c>
      <c r="C11" s="151">
        <f t="shared" si="0"/>
        <v>55</v>
      </c>
      <c r="D11" s="67">
        <f>U11+AC11+AE11+AG11+AI11+AK11</f>
        <v>43</v>
      </c>
      <c r="E11" s="241">
        <f>AM11+AO11</f>
        <v>12</v>
      </c>
      <c r="F11" s="21"/>
      <c r="G11" s="18"/>
      <c r="H11" s="16">
        <v>10</v>
      </c>
      <c r="I11" s="17">
        <v>2</v>
      </c>
      <c r="J11" s="28"/>
      <c r="K11" s="27"/>
      <c r="L11" s="28"/>
      <c r="M11" s="27"/>
      <c r="N11" s="28"/>
      <c r="O11" s="27"/>
      <c r="P11" s="28"/>
      <c r="Q11" s="29"/>
      <c r="R11" s="30"/>
      <c r="S11" s="32"/>
      <c r="T11" s="32">
        <v>8</v>
      </c>
      <c r="U11" s="31">
        <v>4</v>
      </c>
      <c r="V11" s="32"/>
      <c r="W11" s="31"/>
      <c r="X11" s="32"/>
      <c r="Y11" s="32"/>
      <c r="Z11" s="32"/>
      <c r="AA11" s="140"/>
      <c r="AB11" s="124">
        <v>10</v>
      </c>
      <c r="AC11" s="139">
        <v>9</v>
      </c>
      <c r="AD11" s="124">
        <v>12</v>
      </c>
      <c r="AE11" s="40">
        <v>7</v>
      </c>
      <c r="AF11" s="64">
        <v>5</v>
      </c>
      <c r="AG11" s="137">
        <v>7</v>
      </c>
      <c r="AH11" s="89">
        <v>8</v>
      </c>
      <c r="AI11" s="137">
        <v>11</v>
      </c>
      <c r="AJ11" s="89">
        <v>7</v>
      </c>
      <c r="AK11" s="43">
        <v>5</v>
      </c>
      <c r="AL11" s="55">
        <v>14</v>
      </c>
      <c r="AM11" s="37">
        <v>5</v>
      </c>
      <c r="AN11" s="36">
        <v>5</v>
      </c>
      <c r="AO11" s="115">
        <v>7</v>
      </c>
    </row>
    <row r="12" spans="1:41" ht="13.15" customHeight="1">
      <c r="A12" s="388" t="s">
        <v>96</v>
      </c>
      <c r="B12" s="389" t="s">
        <v>35</v>
      </c>
      <c r="C12" s="151">
        <f t="shared" si="0"/>
        <v>51</v>
      </c>
      <c r="D12" s="67">
        <f>S12+AC12+AE12+AG12+AI12+AK12</f>
        <v>38</v>
      </c>
      <c r="E12" s="241">
        <f>AM12+AO12</f>
        <v>13</v>
      </c>
      <c r="F12" s="21">
        <v>14</v>
      </c>
      <c r="G12" s="18">
        <v>5</v>
      </c>
      <c r="H12" s="16">
        <v>10</v>
      </c>
      <c r="I12" s="17">
        <v>2</v>
      </c>
      <c r="J12" s="28"/>
      <c r="K12" s="27"/>
      <c r="L12" s="28"/>
      <c r="M12" s="27"/>
      <c r="N12" s="28"/>
      <c r="O12" s="27"/>
      <c r="P12" s="28"/>
      <c r="Q12" s="29"/>
      <c r="R12" s="30">
        <v>16</v>
      </c>
      <c r="S12" s="31">
        <v>3</v>
      </c>
      <c r="T12" s="32"/>
      <c r="U12" s="31"/>
      <c r="V12" s="32"/>
      <c r="W12" s="31"/>
      <c r="X12" s="32"/>
      <c r="Y12" s="31"/>
      <c r="Z12" s="32"/>
      <c r="AA12" s="140"/>
      <c r="AB12" s="124">
        <v>13</v>
      </c>
      <c r="AC12" s="139">
        <v>6</v>
      </c>
      <c r="AD12" s="124">
        <v>10</v>
      </c>
      <c r="AE12" s="40">
        <v>9</v>
      </c>
      <c r="AF12" s="39">
        <v>5</v>
      </c>
      <c r="AG12" s="137">
        <v>7</v>
      </c>
      <c r="AH12" s="120">
        <v>11</v>
      </c>
      <c r="AI12" s="137">
        <v>8</v>
      </c>
      <c r="AJ12" s="120">
        <v>7</v>
      </c>
      <c r="AK12" s="43">
        <v>5</v>
      </c>
      <c r="AL12" s="55">
        <v>13</v>
      </c>
      <c r="AM12" s="37">
        <v>6</v>
      </c>
      <c r="AN12" s="36">
        <v>5</v>
      </c>
      <c r="AO12" s="115">
        <v>7</v>
      </c>
    </row>
    <row r="13" spans="1:41" ht="13.15" customHeight="1">
      <c r="A13" s="341" t="s">
        <v>231</v>
      </c>
      <c r="B13" s="384" t="s">
        <v>34</v>
      </c>
      <c r="C13" s="151">
        <f t="shared" si="0"/>
        <v>41</v>
      </c>
      <c r="D13" s="67">
        <f>Y13+M13+W13+K13+AI13</f>
        <v>21</v>
      </c>
      <c r="E13" s="241">
        <f>Q13+AM13</f>
        <v>20</v>
      </c>
      <c r="F13" s="21"/>
      <c r="G13" s="18"/>
      <c r="H13" s="16"/>
      <c r="I13" s="17"/>
      <c r="J13" s="28">
        <v>18</v>
      </c>
      <c r="K13" s="27">
        <v>1</v>
      </c>
      <c r="L13" s="28">
        <v>16</v>
      </c>
      <c r="M13" s="27">
        <v>3</v>
      </c>
      <c r="N13" s="28"/>
      <c r="O13" s="27"/>
      <c r="P13" s="28">
        <v>12</v>
      </c>
      <c r="Q13" s="29">
        <v>7</v>
      </c>
      <c r="R13" s="30"/>
      <c r="S13" s="31"/>
      <c r="T13" s="32"/>
      <c r="U13" s="31"/>
      <c r="V13" s="32">
        <v>17</v>
      </c>
      <c r="W13" s="31">
        <v>2</v>
      </c>
      <c r="X13" s="32">
        <v>11</v>
      </c>
      <c r="Y13" s="31">
        <v>8</v>
      </c>
      <c r="Z13" s="32"/>
      <c r="AA13" s="140"/>
      <c r="AB13" s="124"/>
      <c r="AC13" s="139"/>
      <c r="AD13" s="124"/>
      <c r="AE13" s="40"/>
      <c r="AF13" s="39"/>
      <c r="AG13" s="137"/>
      <c r="AH13" s="120">
        <v>12</v>
      </c>
      <c r="AI13" s="137">
        <v>7</v>
      </c>
      <c r="AJ13" s="120"/>
      <c r="AK13" s="43"/>
      <c r="AL13" s="55">
        <v>6</v>
      </c>
      <c r="AM13" s="37">
        <v>13</v>
      </c>
      <c r="AN13" s="36"/>
      <c r="AO13" s="115"/>
    </row>
    <row r="14" spans="1:41" ht="13.15" customHeight="1">
      <c r="A14" s="489" t="s">
        <v>102</v>
      </c>
      <c r="B14" s="389" t="s">
        <v>38</v>
      </c>
      <c r="C14" s="151">
        <f t="shared" si="0"/>
        <v>38</v>
      </c>
      <c r="D14" s="67">
        <f>O14+AA14+AG14+AI14+AK14</f>
        <v>16</v>
      </c>
      <c r="E14" s="241">
        <f>AM14+AO14</f>
        <v>22</v>
      </c>
      <c r="F14" s="21"/>
      <c r="G14" s="18"/>
      <c r="H14" s="16">
        <v>8</v>
      </c>
      <c r="I14" s="17">
        <v>4</v>
      </c>
      <c r="J14" s="28"/>
      <c r="K14" s="27"/>
      <c r="L14" s="28"/>
      <c r="M14" s="27"/>
      <c r="N14" s="28">
        <v>6</v>
      </c>
      <c r="O14" s="27">
        <v>6</v>
      </c>
      <c r="P14" s="28">
        <v>15</v>
      </c>
      <c r="Q14" s="29">
        <v>4</v>
      </c>
      <c r="R14" s="30"/>
      <c r="S14" s="31"/>
      <c r="T14" s="32"/>
      <c r="U14" s="31"/>
      <c r="V14" s="32"/>
      <c r="W14" s="31"/>
      <c r="X14" s="32"/>
      <c r="Y14" s="31"/>
      <c r="Z14" s="32">
        <v>10</v>
      </c>
      <c r="AA14" s="140">
        <v>2</v>
      </c>
      <c r="AB14" s="124"/>
      <c r="AC14" s="139"/>
      <c r="AD14" s="124"/>
      <c r="AE14" s="40"/>
      <c r="AF14" s="39">
        <v>10</v>
      </c>
      <c r="AG14" s="137">
        <v>2</v>
      </c>
      <c r="AH14" s="120">
        <v>17</v>
      </c>
      <c r="AI14" s="137">
        <v>2</v>
      </c>
      <c r="AJ14" s="120">
        <v>8</v>
      </c>
      <c r="AK14" s="43">
        <v>4</v>
      </c>
      <c r="AL14" s="55">
        <v>5</v>
      </c>
      <c r="AM14" s="37">
        <v>14</v>
      </c>
      <c r="AN14" s="36">
        <v>4</v>
      </c>
      <c r="AO14" s="115">
        <v>8</v>
      </c>
    </row>
    <row r="15" spans="1:41" ht="13.15" customHeight="1">
      <c r="A15" s="344" t="s">
        <v>98</v>
      </c>
      <c r="B15" s="389" t="s">
        <v>50</v>
      </c>
      <c r="C15" s="151">
        <f t="shared" si="0"/>
        <v>36</v>
      </c>
      <c r="D15" s="67">
        <f>U15+AA15+O15+Y15+AG15</f>
        <v>25</v>
      </c>
      <c r="E15" s="241">
        <f>AO15+I15</f>
        <v>11</v>
      </c>
      <c r="F15" s="21"/>
      <c r="G15" s="18"/>
      <c r="H15" s="16">
        <v>7</v>
      </c>
      <c r="I15" s="17">
        <v>5</v>
      </c>
      <c r="J15" s="28"/>
      <c r="K15" s="27"/>
      <c r="L15" s="28"/>
      <c r="M15" s="27"/>
      <c r="N15" s="28">
        <v>7</v>
      </c>
      <c r="O15" s="27">
        <v>5</v>
      </c>
      <c r="P15" s="28">
        <v>14</v>
      </c>
      <c r="Q15" s="29">
        <v>5</v>
      </c>
      <c r="R15" s="76">
        <v>14</v>
      </c>
      <c r="S15" s="31">
        <v>5</v>
      </c>
      <c r="T15" s="63">
        <v>5</v>
      </c>
      <c r="U15" s="31">
        <v>7</v>
      </c>
      <c r="V15" s="63"/>
      <c r="W15" s="31"/>
      <c r="X15" s="63">
        <v>18</v>
      </c>
      <c r="Y15" s="31">
        <v>1</v>
      </c>
      <c r="Z15" s="63">
        <v>5</v>
      </c>
      <c r="AA15" s="140">
        <v>7</v>
      </c>
      <c r="AB15" s="124"/>
      <c r="AC15" s="139"/>
      <c r="AD15" s="124"/>
      <c r="AE15" s="40"/>
      <c r="AF15" s="39">
        <v>7</v>
      </c>
      <c r="AG15" s="137">
        <v>5</v>
      </c>
      <c r="AH15" s="120"/>
      <c r="AI15" s="137"/>
      <c r="AJ15" s="120"/>
      <c r="AK15" s="43"/>
      <c r="AL15" s="55">
        <v>16</v>
      </c>
      <c r="AM15" s="37">
        <v>3</v>
      </c>
      <c r="AN15" s="36">
        <v>6</v>
      </c>
      <c r="AO15" s="115">
        <v>6</v>
      </c>
    </row>
    <row r="16" spans="1:41" ht="13.15" customHeight="1">
      <c r="A16" s="344" t="s">
        <v>99</v>
      </c>
      <c r="B16" s="389" t="s">
        <v>38</v>
      </c>
      <c r="C16" s="151">
        <f t="shared" si="0"/>
        <v>29</v>
      </c>
      <c r="D16" s="67">
        <f>O16+AA16+AG16+AK16</f>
        <v>14</v>
      </c>
      <c r="E16" s="241">
        <f>AM16+AO16</f>
        <v>15</v>
      </c>
      <c r="F16" s="21"/>
      <c r="G16" s="18"/>
      <c r="H16" s="16">
        <v>8</v>
      </c>
      <c r="I16" s="17">
        <v>4</v>
      </c>
      <c r="J16" s="28"/>
      <c r="K16" s="27"/>
      <c r="L16" s="28"/>
      <c r="M16" s="27"/>
      <c r="N16" s="28">
        <v>6</v>
      </c>
      <c r="O16" s="27">
        <v>6</v>
      </c>
      <c r="P16" s="28">
        <v>16</v>
      </c>
      <c r="Q16" s="29">
        <v>3</v>
      </c>
      <c r="R16" s="30"/>
      <c r="S16" s="31"/>
      <c r="T16" s="32"/>
      <c r="U16" s="31"/>
      <c r="V16" s="32"/>
      <c r="W16" s="31"/>
      <c r="X16" s="32"/>
      <c r="Y16" s="31"/>
      <c r="Z16" s="32">
        <v>10</v>
      </c>
      <c r="AA16" s="140">
        <v>2</v>
      </c>
      <c r="AB16" s="124"/>
      <c r="AC16" s="139"/>
      <c r="AD16" s="124"/>
      <c r="AE16" s="40"/>
      <c r="AF16" s="39">
        <v>10</v>
      </c>
      <c r="AG16" s="137">
        <v>2</v>
      </c>
      <c r="AH16" s="120"/>
      <c r="AI16" s="137"/>
      <c r="AJ16" s="120">
        <v>8</v>
      </c>
      <c r="AK16" s="43">
        <v>4</v>
      </c>
      <c r="AL16" s="55">
        <v>12</v>
      </c>
      <c r="AM16" s="37">
        <v>7</v>
      </c>
      <c r="AN16" s="36">
        <v>4</v>
      </c>
      <c r="AO16" s="115">
        <v>8</v>
      </c>
    </row>
    <row r="17" spans="1:41" ht="13.15" customHeight="1">
      <c r="A17" s="341" t="s">
        <v>233</v>
      </c>
      <c r="B17" s="389" t="s">
        <v>38</v>
      </c>
      <c r="C17" s="151">
        <f t="shared" si="0"/>
        <v>26</v>
      </c>
      <c r="D17" s="67">
        <f>AA17+Y17+U17+O17+AK17</f>
        <v>9</v>
      </c>
      <c r="E17" s="241">
        <f>Q17+AM17</f>
        <v>17</v>
      </c>
      <c r="F17" s="21"/>
      <c r="G17" s="18"/>
      <c r="H17" s="16"/>
      <c r="I17" s="17"/>
      <c r="J17" s="28"/>
      <c r="K17" s="27"/>
      <c r="L17" s="28"/>
      <c r="M17" s="27"/>
      <c r="N17" s="28">
        <v>11</v>
      </c>
      <c r="O17" s="27">
        <v>1</v>
      </c>
      <c r="P17" s="28">
        <v>10</v>
      </c>
      <c r="Q17" s="29">
        <v>9</v>
      </c>
      <c r="R17" s="30"/>
      <c r="S17" s="32"/>
      <c r="T17" s="32">
        <v>10</v>
      </c>
      <c r="U17" s="31">
        <v>2</v>
      </c>
      <c r="V17" s="32"/>
      <c r="W17" s="31"/>
      <c r="X17" s="32">
        <v>17</v>
      </c>
      <c r="Y17" s="31">
        <v>2</v>
      </c>
      <c r="Z17" s="32">
        <v>9</v>
      </c>
      <c r="AA17" s="140">
        <v>3</v>
      </c>
      <c r="AB17" s="124"/>
      <c r="AC17" s="40"/>
      <c r="AD17" s="124"/>
      <c r="AE17" s="40"/>
      <c r="AF17" s="39"/>
      <c r="AG17" s="137"/>
      <c r="AH17" s="120"/>
      <c r="AI17" s="137"/>
      <c r="AJ17" s="120">
        <v>11</v>
      </c>
      <c r="AK17" s="43">
        <v>1</v>
      </c>
      <c r="AL17" s="55">
        <v>11</v>
      </c>
      <c r="AM17" s="37">
        <v>8</v>
      </c>
      <c r="AN17" s="36"/>
      <c r="AO17" s="115"/>
    </row>
    <row r="18" spans="1:41" ht="13.15" customHeight="1">
      <c r="A18" s="92" t="s">
        <v>270</v>
      </c>
      <c r="B18" s="98" t="s">
        <v>42</v>
      </c>
      <c r="C18" s="151">
        <f t="shared" si="0"/>
        <v>4</v>
      </c>
      <c r="D18" s="67">
        <f>AI18</f>
        <v>1</v>
      </c>
      <c r="E18" s="241">
        <f>AM18+AO18</f>
        <v>3</v>
      </c>
      <c r="F18" s="21"/>
      <c r="G18" s="18"/>
      <c r="H18" s="16"/>
      <c r="I18" s="17"/>
      <c r="J18" s="28"/>
      <c r="K18" s="27"/>
      <c r="L18" s="27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140"/>
      <c r="AB18" s="124"/>
      <c r="AC18" s="124"/>
      <c r="AD18" s="124"/>
      <c r="AE18" s="40"/>
      <c r="AF18" s="39"/>
      <c r="AG18" s="137"/>
      <c r="AH18" s="120">
        <v>18</v>
      </c>
      <c r="AI18" s="137">
        <v>1</v>
      </c>
      <c r="AJ18" s="120"/>
      <c r="AK18" s="43"/>
      <c r="AL18" s="55">
        <v>17</v>
      </c>
      <c r="AM18" s="37">
        <v>2</v>
      </c>
      <c r="AN18" s="36">
        <v>11</v>
      </c>
      <c r="AO18" s="115">
        <v>1</v>
      </c>
    </row>
    <row r="19" spans="1:41" ht="13.15" customHeight="1">
      <c r="A19" s="10" t="s">
        <v>282</v>
      </c>
      <c r="B19" s="98" t="s">
        <v>56</v>
      </c>
      <c r="C19" s="151">
        <f t="shared" si="0"/>
        <v>3</v>
      </c>
      <c r="D19" s="67">
        <f>AI19</f>
        <v>0</v>
      </c>
      <c r="E19" s="241">
        <f>AO19</f>
        <v>3</v>
      </c>
      <c r="F19" s="21"/>
      <c r="G19" s="18"/>
      <c r="H19" s="16"/>
      <c r="I19" s="17"/>
      <c r="J19" s="28"/>
      <c r="K19" s="27"/>
      <c r="L19" s="28"/>
      <c r="M19" s="27"/>
      <c r="N19" s="28"/>
      <c r="O19" s="27"/>
      <c r="P19" s="28"/>
      <c r="Q19" s="29"/>
      <c r="R19" s="30"/>
      <c r="S19" s="63"/>
      <c r="T19" s="32"/>
      <c r="U19" s="31"/>
      <c r="V19" s="32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>
        <v>9</v>
      </c>
      <c r="AO19" s="115">
        <v>3</v>
      </c>
    </row>
    <row r="20" spans="1:41" ht="13.15" customHeight="1">
      <c r="A20" s="457" t="s">
        <v>283</v>
      </c>
      <c r="B20" s="99" t="s">
        <v>56</v>
      </c>
      <c r="C20" s="151">
        <f t="shared" si="0"/>
        <v>3</v>
      </c>
      <c r="D20" s="67">
        <f>AI20</f>
        <v>0</v>
      </c>
      <c r="E20" s="241">
        <f>AO20</f>
        <v>3</v>
      </c>
      <c r="F20" s="21"/>
      <c r="G20" s="18"/>
      <c r="H20" s="16"/>
      <c r="I20" s="17"/>
      <c r="J20" s="28"/>
      <c r="K20" s="27"/>
      <c r="L20" s="28"/>
      <c r="M20" s="27"/>
      <c r="N20" s="28"/>
      <c r="O20" s="27"/>
      <c r="P20" s="28"/>
      <c r="Q20" s="29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55"/>
      <c r="AM20" s="37"/>
      <c r="AN20" s="36">
        <v>9</v>
      </c>
      <c r="AO20" s="115">
        <v>3</v>
      </c>
    </row>
    <row r="21" spans="1:41" ht="13.15" customHeight="1">
      <c r="A21" s="340" t="s">
        <v>138</v>
      </c>
      <c r="B21" s="384" t="s">
        <v>100</v>
      </c>
      <c r="C21" s="151">
        <f t="shared" si="0"/>
        <v>1</v>
      </c>
      <c r="D21" s="67">
        <f>K21+M21+O21</f>
        <v>0</v>
      </c>
      <c r="E21" s="241">
        <f>G21+I21</f>
        <v>1</v>
      </c>
      <c r="F21" s="21"/>
      <c r="G21" s="18"/>
      <c r="H21" s="16">
        <v>11</v>
      </c>
      <c r="I21" s="17">
        <v>1</v>
      </c>
      <c r="J21" s="28"/>
      <c r="K21" s="27"/>
      <c r="L21" s="28"/>
      <c r="M21" s="27"/>
      <c r="N21" s="28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1"/>
      <c r="Z21" s="32"/>
      <c r="AA21" s="140"/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344" t="s">
        <v>97</v>
      </c>
      <c r="B22" s="389" t="s">
        <v>52</v>
      </c>
      <c r="C22" s="151">
        <f t="shared" si="0"/>
        <v>1</v>
      </c>
      <c r="D22" s="67">
        <f>K22+M22+O22</f>
        <v>0</v>
      </c>
      <c r="E22" s="241">
        <f>G22+I22</f>
        <v>1</v>
      </c>
      <c r="F22" s="21"/>
      <c r="G22" s="18"/>
      <c r="H22" s="16">
        <v>11</v>
      </c>
      <c r="I22" s="17">
        <v>1</v>
      </c>
      <c r="J22" s="28"/>
      <c r="K22" s="27"/>
      <c r="L22" s="28"/>
      <c r="M22" s="27"/>
      <c r="N22" s="28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1"/>
      <c r="Z22" s="32"/>
      <c r="AA22" s="140"/>
      <c r="AB22" s="124"/>
      <c r="AC22" s="139"/>
      <c r="AD22" s="124"/>
      <c r="AE22" s="40"/>
      <c r="AF22" s="39"/>
      <c r="AG22" s="137"/>
      <c r="AH22" s="120"/>
      <c r="AI22" s="137"/>
      <c r="AJ22" s="120"/>
      <c r="AK22" s="43"/>
      <c r="AL22" s="78"/>
      <c r="AM22" s="37"/>
      <c r="AN22" s="38"/>
      <c r="AO22" s="116"/>
    </row>
    <row r="23" spans="1:41" ht="13.15" customHeight="1">
      <c r="A23" s="10" t="s">
        <v>33</v>
      </c>
      <c r="B23" s="98"/>
      <c r="C23" s="151"/>
      <c r="D23" s="67"/>
      <c r="E23" s="241"/>
      <c r="F23" s="21"/>
      <c r="G23" s="18"/>
      <c r="H23" s="16"/>
      <c r="I23" s="17"/>
      <c r="J23" s="28"/>
      <c r="K23" s="27"/>
      <c r="L23" s="28"/>
      <c r="M23" s="27"/>
      <c r="N23" s="27"/>
      <c r="O23" s="27"/>
      <c r="P23" s="28"/>
      <c r="Q23" s="29"/>
      <c r="R23" s="76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92"/>
      <c r="B24" s="99"/>
      <c r="C24" s="151"/>
      <c r="D24" s="67"/>
      <c r="E24" s="94"/>
      <c r="F24" s="21"/>
      <c r="G24" s="18"/>
      <c r="H24" s="16"/>
      <c r="I24" s="17"/>
      <c r="J24" s="28"/>
      <c r="K24" s="27"/>
      <c r="L24" s="28"/>
      <c r="M24" s="27"/>
      <c r="N24" s="28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36"/>
      <c r="AO24" s="115"/>
    </row>
    <row r="25" spans="1:41" ht="13.15" customHeight="1">
      <c r="A25" s="104"/>
      <c r="B25" s="99"/>
      <c r="C25" s="151"/>
      <c r="D25" s="67"/>
      <c r="E25" s="94"/>
      <c r="F25" s="21"/>
      <c r="G25" s="18"/>
      <c r="H25" s="16"/>
      <c r="I25" s="17"/>
      <c r="J25" s="28"/>
      <c r="K25" s="27"/>
      <c r="L25" s="28"/>
      <c r="M25" s="27"/>
      <c r="N25" s="28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5"/>
      <c r="AC25" s="125"/>
      <c r="AD25" s="125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5"/>
    </row>
    <row r="26" spans="1:41" ht="13.15" customHeight="1" thickBot="1">
      <c r="A26" s="214"/>
      <c r="B26" s="238"/>
      <c r="C26" s="152"/>
      <c r="D26" s="113"/>
      <c r="E26" s="153"/>
      <c r="F26" s="62"/>
      <c r="G26" s="154"/>
      <c r="H26" s="59"/>
      <c r="I26" s="155"/>
      <c r="J26" s="57"/>
      <c r="K26" s="58"/>
      <c r="L26" s="57"/>
      <c r="M26" s="58"/>
      <c r="N26" s="57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60"/>
      <c r="AC26" s="160"/>
      <c r="AD26" s="160"/>
      <c r="AE26" s="157"/>
      <c r="AF26" s="161"/>
      <c r="AG26" s="162"/>
      <c r="AH26" s="162"/>
      <c r="AI26" s="162"/>
      <c r="AJ26" s="162"/>
      <c r="AK26" s="170"/>
      <c r="AL26" s="87"/>
      <c r="AM26" s="158"/>
      <c r="AN26" s="88"/>
      <c r="AO26" s="159"/>
    </row>
    <row r="27" spans="1:41">
      <c r="A27" s="197"/>
      <c r="B27" s="198"/>
      <c r="C27" s="184"/>
    </row>
    <row r="28" spans="1:41">
      <c r="A28" s="197"/>
      <c r="B28" s="198"/>
      <c r="C28" s="184"/>
      <c r="J28" s="175"/>
      <c r="K28" s="176"/>
    </row>
    <row r="29" spans="1:41">
      <c r="A29" s="197"/>
      <c r="B29" s="198"/>
      <c r="C29" s="184"/>
    </row>
    <row r="30" spans="1:41">
      <c r="A30" s="197"/>
      <c r="B30" s="198"/>
      <c r="C30" s="184"/>
    </row>
    <row r="31" spans="1:41">
      <c r="A31" s="184"/>
      <c r="B31" s="184"/>
      <c r="C31" s="184"/>
      <c r="X31" s="189"/>
      <c r="Y31" s="189"/>
    </row>
    <row r="32" spans="1:41">
      <c r="A32" s="184"/>
      <c r="B32" s="184"/>
      <c r="C32" s="184"/>
    </row>
    <row r="69" spans="42:42">
      <c r="AP69" s="2"/>
    </row>
    <row r="125" spans="42:42">
      <c r="AP125" s="2"/>
    </row>
  </sheetData>
  <mergeCells count="5">
    <mergeCell ref="F1:I1"/>
    <mergeCell ref="J1:Q1"/>
    <mergeCell ref="R1:AA1"/>
    <mergeCell ref="AB1:AK1"/>
    <mergeCell ref="AL1:AO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/>
  <dimension ref="A1:AO30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251"/>
      <c r="B1" s="304"/>
      <c r="C1" s="305"/>
      <c r="D1" s="307"/>
      <c r="E1" s="307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26</v>
      </c>
      <c r="S1" s="565"/>
      <c r="T1" s="565"/>
      <c r="U1" s="565"/>
      <c r="V1" s="565"/>
      <c r="W1" s="565"/>
      <c r="X1" s="565"/>
      <c r="Y1" s="565"/>
      <c r="Z1" s="565"/>
      <c r="AA1" s="566"/>
      <c r="AB1" s="564" t="s">
        <v>27</v>
      </c>
      <c r="AC1" s="565"/>
      <c r="AD1" s="565"/>
      <c r="AE1" s="565"/>
      <c r="AF1" s="565"/>
      <c r="AG1" s="565"/>
      <c r="AH1" s="565"/>
      <c r="AI1" s="565"/>
      <c r="AJ1" s="565"/>
      <c r="AK1" s="566"/>
      <c r="AL1" s="564" t="s">
        <v>28</v>
      </c>
      <c r="AM1" s="567"/>
      <c r="AN1" s="567"/>
      <c r="AO1" s="568"/>
    </row>
    <row r="2" spans="1:41">
      <c r="A2" s="337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2" t="s">
        <v>7</v>
      </c>
      <c r="M2" s="312"/>
      <c r="N2" s="312" t="s">
        <v>7</v>
      </c>
      <c r="O2" s="314"/>
      <c r="P2" s="314" t="s">
        <v>7</v>
      </c>
      <c r="Q2" s="315"/>
      <c r="R2" s="316" t="s">
        <v>7</v>
      </c>
      <c r="S2" s="317"/>
      <c r="T2" s="318" t="s">
        <v>7</v>
      </c>
      <c r="U2" s="318"/>
      <c r="V2" s="318" t="s">
        <v>7</v>
      </c>
      <c r="W2" s="318"/>
      <c r="X2" s="318" t="s">
        <v>7</v>
      </c>
      <c r="Y2" s="318"/>
      <c r="Z2" s="318" t="s">
        <v>7</v>
      </c>
      <c r="AA2" s="333"/>
      <c r="AB2" s="320" t="s">
        <v>7</v>
      </c>
      <c r="AC2" s="321"/>
      <c r="AD2" s="321" t="s">
        <v>7</v>
      </c>
      <c r="AE2" s="321"/>
      <c r="AF2" s="321" t="s">
        <v>7</v>
      </c>
      <c r="AG2" s="322"/>
      <c r="AH2" s="323" t="s">
        <v>7</v>
      </c>
      <c r="AI2" s="324"/>
      <c r="AJ2" s="324" t="s">
        <v>7</v>
      </c>
      <c r="AK2" s="324"/>
      <c r="AL2" s="326" t="s">
        <v>7</v>
      </c>
      <c r="AM2" s="327"/>
      <c r="AN2" s="328" t="s">
        <v>7</v>
      </c>
      <c r="AO2" s="329"/>
    </row>
    <row r="3" spans="1:41" s="2" customFormat="1" ht="13.15" customHeight="1" thickBot="1">
      <c r="A3" s="252" t="s">
        <v>0</v>
      </c>
      <c r="B3" s="254" t="s">
        <v>9</v>
      </c>
      <c r="C3" s="250" t="s">
        <v>6</v>
      </c>
      <c r="D3" s="250" t="s">
        <v>6</v>
      </c>
      <c r="E3" s="250" t="s">
        <v>6</v>
      </c>
      <c r="F3" s="255" t="s">
        <v>10</v>
      </c>
      <c r="G3" s="256" t="s">
        <v>6</v>
      </c>
      <c r="H3" s="257" t="s">
        <v>11</v>
      </c>
      <c r="I3" s="258" t="s">
        <v>6</v>
      </c>
      <c r="J3" s="259" t="s">
        <v>21</v>
      </c>
      <c r="K3" s="260" t="s">
        <v>6</v>
      </c>
      <c r="L3" s="261" t="s">
        <v>1</v>
      </c>
      <c r="M3" s="260" t="s">
        <v>6</v>
      </c>
      <c r="N3" s="261" t="s">
        <v>2</v>
      </c>
      <c r="O3" s="260" t="s">
        <v>6</v>
      </c>
      <c r="P3" s="261" t="s">
        <v>3</v>
      </c>
      <c r="Q3" s="262" t="s">
        <v>6</v>
      </c>
      <c r="R3" s="263" t="s">
        <v>21</v>
      </c>
      <c r="S3" s="264" t="s">
        <v>6</v>
      </c>
      <c r="T3" s="265" t="s">
        <v>25</v>
      </c>
      <c r="U3" s="264" t="s">
        <v>6</v>
      </c>
      <c r="V3" s="265" t="s">
        <v>1</v>
      </c>
      <c r="W3" s="264" t="s">
        <v>6</v>
      </c>
      <c r="X3" s="265" t="s">
        <v>2</v>
      </c>
      <c r="Y3" s="264" t="s">
        <v>6</v>
      </c>
      <c r="Z3" s="265" t="s">
        <v>4</v>
      </c>
      <c r="AA3" s="334" t="s">
        <v>6</v>
      </c>
      <c r="AB3" s="267" t="s">
        <v>21</v>
      </c>
      <c r="AC3" s="268" t="s">
        <v>6</v>
      </c>
      <c r="AD3" s="269" t="s">
        <v>25</v>
      </c>
      <c r="AE3" s="270" t="s">
        <v>6</v>
      </c>
      <c r="AF3" s="269" t="s">
        <v>1</v>
      </c>
      <c r="AG3" s="268" t="s">
        <v>6</v>
      </c>
      <c r="AH3" s="271" t="s">
        <v>2</v>
      </c>
      <c r="AI3" s="272" t="s">
        <v>6</v>
      </c>
      <c r="AJ3" s="273" t="s">
        <v>4</v>
      </c>
      <c r="AK3" s="272" t="s">
        <v>6</v>
      </c>
      <c r="AL3" s="275" t="s">
        <v>23</v>
      </c>
      <c r="AM3" s="276" t="s">
        <v>6</v>
      </c>
      <c r="AN3" s="277" t="s">
        <v>24</v>
      </c>
      <c r="AO3" s="278" t="s">
        <v>6</v>
      </c>
    </row>
    <row r="4" spans="1:41" ht="13.15" customHeight="1">
      <c r="A4" s="465" t="s">
        <v>91</v>
      </c>
      <c r="B4" s="97" t="s">
        <v>41</v>
      </c>
      <c r="C4" s="150">
        <f t="shared" ref="C4:C9" si="0">E4+D4</f>
        <v>176</v>
      </c>
      <c r="D4" s="105">
        <f>K4+M4+AA4+AG4+AC4+AK4</f>
        <v>126</v>
      </c>
      <c r="E4" s="241">
        <f>G4+Q4</f>
        <v>50</v>
      </c>
      <c r="F4" s="61">
        <v>1</v>
      </c>
      <c r="G4" s="60">
        <v>25</v>
      </c>
      <c r="H4" s="14" t="s">
        <v>124</v>
      </c>
      <c r="I4" s="15">
        <v>3</v>
      </c>
      <c r="J4" s="22">
        <v>1</v>
      </c>
      <c r="K4" s="23">
        <v>25</v>
      </c>
      <c r="L4" s="24">
        <v>1</v>
      </c>
      <c r="M4" s="23">
        <v>25</v>
      </c>
      <c r="N4" s="24" t="s">
        <v>228</v>
      </c>
      <c r="O4" s="23">
        <v>8</v>
      </c>
      <c r="P4" s="24">
        <v>1</v>
      </c>
      <c r="Q4" s="25">
        <v>25</v>
      </c>
      <c r="R4" s="44" t="s">
        <v>224</v>
      </c>
      <c r="S4" s="45">
        <v>14</v>
      </c>
      <c r="T4" s="46" t="s">
        <v>252</v>
      </c>
      <c r="U4" s="45">
        <v>6</v>
      </c>
      <c r="V4" s="46">
        <v>4</v>
      </c>
      <c r="W4" s="45">
        <v>15</v>
      </c>
      <c r="X4" s="46" t="s">
        <v>224</v>
      </c>
      <c r="Y4" s="45">
        <v>4</v>
      </c>
      <c r="Z4" s="349">
        <v>3</v>
      </c>
      <c r="AA4" s="45">
        <v>17</v>
      </c>
      <c r="AB4" s="56">
        <v>2</v>
      </c>
      <c r="AC4" s="138">
        <v>21</v>
      </c>
      <c r="AD4" s="123" t="s">
        <v>228</v>
      </c>
      <c r="AE4" s="138">
        <v>7</v>
      </c>
      <c r="AF4" s="123" t="s">
        <v>228</v>
      </c>
      <c r="AG4" s="48">
        <v>17</v>
      </c>
      <c r="AH4" s="47" t="s">
        <v>228</v>
      </c>
      <c r="AI4" s="136">
        <v>7</v>
      </c>
      <c r="AJ4" s="119">
        <v>2</v>
      </c>
      <c r="AK4" s="136">
        <v>21</v>
      </c>
      <c r="AL4" s="145">
        <v>2</v>
      </c>
      <c r="AM4" s="50">
        <v>21</v>
      </c>
      <c r="AN4" s="51">
        <v>1</v>
      </c>
      <c r="AO4" s="114">
        <v>14</v>
      </c>
    </row>
    <row r="5" spans="1:41" ht="13.15" customHeight="1" thickBot="1">
      <c r="A5" s="464" t="s">
        <v>147</v>
      </c>
      <c r="B5" s="98" t="s">
        <v>55</v>
      </c>
      <c r="C5" s="151">
        <f t="shared" si="0"/>
        <v>108</v>
      </c>
      <c r="D5" s="67">
        <f>K5+S5+U5+AA5+AE5+AC5</f>
        <v>87</v>
      </c>
      <c r="E5" s="241">
        <f>G5+AM5</f>
        <v>21</v>
      </c>
      <c r="F5" s="21">
        <v>8</v>
      </c>
      <c r="G5" s="18">
        <v>11</v>
      </c>
      <c r="H5" s="16"/>
      <c r="I5" s="17"/>
      <c r="J5" s="26">
        <v>3</v>
      </c>
      <c r="K5" s="27">
        <v>17</v>
      </c>
      <c r="L5" s="28">
        <v>11</v>
      </c>
      <c r="M5" s="27">
        <v>8</v>
      </c>
      <c r="N5" s="28">
        <v>5</v>
      </c>
      <c r="O5" s="27">
        <v>6</v>
      </c>
      <c r="P5" s="28">
        <v>10</v>
      </c>
      <c r="Q5" s="29">
        <v>9</v>
      </c>
      <c r="R5" s="30">
        <v>3</v>
      </c>
      <c r="S5" s="31">
        <v>17</v>
      </c>
      <c r="T5" s="32">
        <v>1</v>
      </c>
      <c r="U5" s="31">
        <v>13</v>
      </c>
      <c r="V5" s="32">
        <v>10</v>
      </c>
      <c r="W5" s="31">
        <v>9</v>
      </c>
      <c r="X5" s="32">
        <v>2</v>
      </c>
      <c r="Y5" s="31">
        <v>10</v>
      </c>
      <c r="Z5" s="32">
        <v>7</v>
      </c>
      <c r="AA5" s="31">
        <v>12</v>
      </c>
      <c r="AB5" s="41">
        <v>4</v>
      </c>
      <c r="AC5" s="139">
        <v>15</v>
      </c>
      <c r="AD5" s="124">
        <v>2</v>
      </c>
      <c r="AE5" s="139">
        <v>13</v>
      </c>
      <c r="AF5" s="124">
        <v>9</v>
      </c>
      <c r="AG5" s="40">
        <v>10</v>
      </c>
      <c r="AH5" s="39">
        <v>4</v>
      </c>
      <c r="AI5" s="137">
        <v>8</v>
      </c>
      <c r="AJ5" s="120">
        <v>9</v>
      </c>
      <c r="AK5" s="137">
        <v>10</v>
      </c>
      <c r="AL5" s="146">
        <v>9</v>
      </c>
      <c r="AM5" s="37">
        <v>10</v>
      </c>
      <c r="AN5" s="36">
        <v>6</v>
      </c>
      <c r="AO5" s="115">
        <v>4</v>
      </c>
    </row>
    <row r="6" spans="1:41" ht="13.15" customHeight="1">
      <c r="A6" s="463" t="s">
        <v>148</v>
      </c>
      <c r="B6" s="98" t="s">
        <v>50</v>
      </c>
      <c r="C6" s="151">
        <f t="shared" si="0"/>
        <v>72</v>
      </c>
      <c r="D6" s="67">
        <f>S6+AA6+M6+O6+K6+W6</f>
        <v>53</v>
      </c>
      <c r="E6" s="241">
        <f>Q6+G6</f>
        <v>19</v>
      </c>
      <c r="F6" s="21">
        <v>10</v>
      </c>
      <c r="G6" s="18">
        <v>9</v>
      </c>
      <c r="H6" s="16">
        <v>3</v>
      </c>
      <c r="I6" s="17">
        <v>8</v>
      </c>
      <c r="J6" s="26">
        <v>11</v>
      </c>
      <c r="K6" s="27">
        <v>8</v>
      </c>
      <c r="L6" s="28">
        <v>10</v>
      </c>
      <c r="M6" s="27">
        <v>9</v>
      </c>
      <c r="N6" s="28">
        <v>3</v>
      </c>
      <c r="O6" s="27">
        <v>9</v>
      </c>
      <c r="P6" s="28">
        <v>9</v>
      </c>
      <c r="Q6" s="29">
        <v>10</v>
      </c>
      <c r="R6" s="30">
        <v>8</v>
      </c>
      <c r="S6" s="31">
        <v>11</v>
      </c>
      <c r="T6" s="32"/>
      <c r="U6" s="31"/>
      <c r="V6" s="32">
        <v>12</v>
      </c>
      <c r="W6" s="31">
        <v>7</v>
      </c>
      <c r="X6" s="32"/>
      <c r="Y6" s="31"/>
      <c r="Z6" s="32">
        <v>10</v>
      </c>
      <c r="AA6" s="31">
        <v>9</v>
      </c>
      <c r="AB6" s="41">
        <v>16</v>
      </c>
      <c r="AC6" s="139">
        <v>3</v>
      </c>
      <c r="AD6" s="124">
        <v>6</v>
      </c>
      <c r="AE6" s="139">
        <v>6</v>
      </c>
      <c r="AF6" s="124">
        <v>13</v>
      </c>
      <c r="AG6" s="40">
        <v>6</v>
      </c>
      <c r="AH6" s="39">
        <v>6</v>
      </c>
      <c r="AI6" s="137">
        <v>6</v>
      </c>
      <c r="AJ6" s="120">
        <v>14</v>
      </c>
      <c r="AK6" s="137">
        <v>5</v>
      </c>
      <c r="AL6" s="146">
        <v>13</v>
      </c>
      <c r="AM6" s="37">
        <v>6</v>
      </c>
      <c r="AN6" s="36">
        <v>3</v>
      </c>
      <c r="AO6" s="115">
        <v>8</v>
      </c>
    </row>
    <row r="7" spans="1:41" ht="13.15" customHeight="1">
      <c r="A7" s="340" t="s">
        <v>238</v>
      </c>
      <c r="B7" s="98" t="s">
        <v>54</v>
      </c>
      <c r="C7" s="151">
        <f t="shared" si="0"/>
        <v>39</v>
      </c>
      <c r="D7" s="67">
        <f>S7+K7+M7+O7+W7+AA7</f>
        <v>39</v>
      </c>
      <c r="E7" s="241">
        <f>G7+I7</f>
        <v>0</v>
      </c>
      <c r="F7" s="21"/>
      <c r="G7" s="18"/>
      <c r="H7" s="16"/>
      <c r="I7" s="17"/>
      <c r="J7" s="26">
        <v>12</v>
      </c>
      <c r="K7" s="27">
        <v>7</v>
      </c>
      <c r="L7" s="28">
        <v>12</v>
      </c>
      <c r="M7" s="27">
        <v>7</v>
      </c>
      <c r="N7" s="28">
        <v>5</v>
      </c>
      <c r="O7" s="27">
        <v>6</v>
      </c>
      <c r="P7" s="28"/>
      <c r="Q7" s="29"/>
      <c r="R7" s="30">
        <v>10</v>
      </c>
      <c r="S7" s="31">
        <v>9</v>
      </c>
      <c r="T7" s="32"/>
      <c r="U7" s="31"/>
      <c r="V7" s="32">
        <v>14</v>
      </c>
      <c r="W7" s="31">
        <v>5</v>
      </c>
      <c r="X7" s="32"/>
      <c r="Y7" s="31"/>
      <c r="Z7" s="32">
        <v>14</v>
      </c>
      <c r="AA7" s="31">
        <v>5</v>
      </c>
      <c r="AB7" s="41"/>
      <c r="AC7" s="139"/>
      <c r="AD7" s="124"/>
      <c r="AE7" s="139"/>
      <c r="AF7" s="124"/>
      <c r="AG7" s="40"/>
      <c r="AH7" s="39"/>
      <c r="AI7" s="137"/>
      <c r="AJ7" s="120"/>
      <c r="AK7" s="137"/>
      <c r="AL7" s="146"/>
      <c r="AM7" s="37"/>
      <c r="AN7" s="36"/>
      <c r="AO7" s="115"/>
    </row>
    <row r="8" spans="1:41" ht="13.15" customHeight="1">
      <c r="A8" s="368" t="s">
        <v>150</v>
      </c>
      <c r="B8" s="165" t="s">
        <v>35</v>
      </c>
      <c r="C8" s="151">
        <f t="shared" si="0"/>
        <v>38</v>
      </c>
      <c r="D8" s="67">
        <f>K8+M8+S8+AA8+AG8+AC8</f>
        <v>34</v>
      </c>
      <c r="E8" s="241">
        <f>G8+I8</f>
        <v>4</v>
      </c>
      <c r="F8" s="21">
        <v>16</v>
      </c>
      <c r="G8" s="18">
        <v>3</v>
      </c>
      <c r="H8" s="16">
        <v>9</v>
      </c>
      <c r="I8" s="17">
        <v>1</v>
      </c>
      <c r="J8" s="26">
        <v>13</v>
      </c>
      <c r="K8" s="27">
        <v>6</v>
      </c>
      <c r="L8" s="28">
        <v>13</v>
      </c>
      <c r="M8" s="27">
        <v>6</v>
      </c>
      <c r="N8" s="28">
        <v>9</v>
      </c>
      <c r="O8" s="27">
        <v>2</v>
      </c>
      <c r="P8" s="28"/>
      <c r="Q8" s="29"/>
      <c r="R8" s="30">
        <v>13</v>
      </c>
      <c r="S8" s="31">
        <v>6</v>
      </c>
      <c r="T8" s="32">
        <v>7</v>
      </c>
      <c r="U8" s="31">
        <v>2</v>
      </c>
      <c r="V8" s="32">
        <v>16</v>
      </c>
      <c r="W8" s="31">
        <v>3</v>
      </c>
      <c r="X8" s="32">
        <v>8</v>
      </c>
      <c r="Y8" s="31">
        <v>1</v>
      </c>
      <c r="Z8" s="32">
        <v>13</v>
      </c>
      <c r="AA8" s="31">
        <v>6</v>
      </c>
      <c r="AB8" s="41">
        <v>14</v>
      </c>
      <c r="AC8" s="139">
        <v>5</v>
      </c>
      <c r="AD8" s="124">
        <v>8</v>
      </c>
      <c r="AE8" s="139">
        <v>4</v>
      </c>
      <c r="AF8" s="124">
        <v>14</v>
      </c>
      <c r="AG8" s="40">
        <v>5</v>
      </c>
      <c r="AH8" s="39">
        <v>10</v>
      </c>
      <c r="AI8" s="137">
        <v>2</v>
      </c>
      <c r="AJ8" s="120">
        <v>16</v>
      </c>
      <c r="AK8" s="137">
        <v>3</v>
      </c>
      <c r="AL8" s="146"/>
      <c r="AM8" s="37"/>
      <c r="AN8" s="36"/>
      <c r="AO8" s="115"/>
    </row>
    <row r="9" spans="1:41" ht="13.15" customHeight="1">
      <c r="A9" s="340" t="s">
        <v>237</v>
      </c>
      <c r="B9" s="131" t="s">
        <v>41</v>
      </c>
      <c r="C9" s="151">
        <f t="shared" si="0"/>
        <v>5</v>
      </c>
      <c r="D9" s="67">
        <f>AG9+AK9</f>
        <v>3</v>
      </c>
      <c r="E9" s="241">
        <f>Q9+AM9</f>
        <v>2</v>
      </c>
      <c r="F9" s="21"/>
      <c r="G9" s="18"/>
      <c r="H9" s="16"/>
      <c r="I9" s="17"/>
      <c r="J9" s="26"/>
      <c r="K9" s="27"/>
      <c r="L9" s="28"/>
      <c r="M9" s="27"/>
      <c r="N9" s="28"/>
      <c r="O9" s="27"/>
      <c r="P9" s="28">
        <v>18</v>
      </c>
      <c r="Q9" s="29">
        <v>1</v>
      </c>
      <c r="R9" s="30"/>
      <c r="S9" s="31"/>
      <c r="T9" s="32"/>
      <c r="U9" s="31"/>
      <c r="V9" s="32"/>
      <c r="W9" s="31"/>
      <c r="X9" s="32"/>
      <c r="Y9" s="31"/>
      <c r="Z9" s="32"/>
      <c r="AA9" s="31"/>
      <c r="AB9" s="41"/>
      <c r="AC9" s="139"/>
      <c r="AD9" s="124"/>
      <c r="AE9" s="139"/>
      <c r="AF9" s="124">
        <v>17</v>
      </c>
      <c r="AG9" s="40">
        <v>2</v>
      </c>
      <c r="AH9" s="39"/>
      <c r="AI9" s="137"/>
      <c r="AJ9" s="120">
        <v>18</v>
      </c>
      <c r="AK9" s="137">
        <v>1</v>
      </c>
      <c r="AL9" s="146">
        <v>18</v>
      </c>
      <c r="AM9" s="37">
        <v>1</v>
      </c>
      <c r="AN9" s="36">
        <v>9</v>
      </c>
      <c r="AO9" s="115">
        <v>1</v>
      </c>
    </row>
    <row r="10" spans="1:41" ht="13.15" customHeight="1">
      <c r="A10" s="339"/>
      <c r="B10" s="99"/>
      <c r="C10" s="151">
        <f t="shared" ref="C10:C18" si="1">E10+D10</f>
        <v>0</v>
      </c>
      <c r="D10" s="67">
        <f t="shared" ref="D10:D18" si="2">K10+M10+O10</f>
        <v>0</v>
      </c>
      <c r="E10" s="241">
        <f t="shared" ref="E10:E18" si="3">G10+I10</f>
        <v>0</v>
      </c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9"/>
      <c r="R10" s="30"/>
      <c r="S10" s="31"/>
      <c r="T10" s="32"/>
      <c r="U10" s="31"/>
      <c r="V10" s="32"/>
      <c r="W10" s="31"/>
      <c r="X10" s="32"/>
      <c r="Y10" s="31"/>
      <c r="Z10" s="32"/>
      <c r="AA10" s="31"/>
      <c r="AB10" s="41"/>
      <c r="AC10" s="139"/>
      <c r="AD10" s="124"/>
      <c r="AE10" s="139"/>
      <c r="AF10" s="124"/>
      <c r="AG10" s="40"/>
      <c r="AH10" s="39"/>
      <c r="AI10" s="137"/>
      <c r="AJ10" s="120"/>
      <c r="AK10" s="137"/>
      <c r="AL10" s="146"/>
      <c r="AM10" s="37"/>
      <c r="AN10" s="36"/>
      <c r="AO10" s="115"/>
    </row>
    <row r="11" spans="1:41" ht="13.15" customHeight="1">
      <c r="A11" s="340"/>
      <c r="B11" s="98"/>
      <c r="C11" s="151">
        <f t="shared" si="1"/>
        <v>0</v>
      </c>
      <c r="D11" s="67">
        <f t="shared" si="2"/>
        <v>0</v>
      </c>
      <c r="E11" s="241">
        <f t="shared" si="3"/>
        <v>0</v>
      </c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9"/>
      <c r="R11" s="30"/>
      <c r="S11" s="31"/>
      <c r="T11" s="63"/>
      <c r="U11" s="31"/>
      <c r="V11" s="63"/>
      <c r="W11" s="31"/>
      <c r="X11" s="63"/>
      <c r="Y11" s="31"/>
      <c r="Z11" s="63"/>
      <c r="AA11" s="31"/>
      <c r="AB11" s="41"/>
      <c r="AC11" s="139"/>
      <c r="AD11" s="124"/>
      <c r="AE11" s="139"/>
      <c r="AF11" s="124"/>
      <c r="AG11" s="40"/>
      <c r="AH11" s="39"/>
      <c r="AI11" s="137"/>
      <c r="AJ11" s="120"/>
      <c r="AK11" s="137"/>
      <c r="AL11" s="146"/>
      <c r="AM11" s="37"/>
      <c r="AN11" s="36"/>
      <c r="AO11" s="115"/>
    </row>
    <row r="12" spans="1:41" ht="13.15" customHeight="1">
      <c r="A12" s="341"/>
      <c r="B12" s="98"/>
      <c r="C12" s="151">
        <f t="shared" si="1"/>
        <v>0</v>
      </c>
      <c r="D12" s="67">
        <f t="shared" si="2"/>
        <v>0</v>
      </c>
      <c r="E12" s="241">
        <f t="shared" si="3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9"/>
      <c r="R12" s="30"/>
      <c r="S12" s="31"/>
      <c r="T12" s="32"/>
      <c r="U12" s="31"/>
      <c r="V12" s="32"/>
      <c r="W12" s="31"/>
      <c r="X12" s="32"/>
      <c r="Y12" s="32"/>
      <c r="Z12" s="32"/>
      <c r="AA12" s="31"/>
      <c r="AB12" s="41"/>
      <c r="AC12" s="139"/>
      <c r="AD12" s="124"/>
      <c r="AE12" s="139"/>
      <c r="AF12" s="124"/>
      <c r="AG12" s="40"/>
      <c r="AH12" s="39"/>
      <c r="AI12" s="137"/>
      <c r="AJ12" s="120"/>
      <c r="AK12" s="137"/>
      <c r="AL12" s="146"/>
      <c r="AM12" s="37"/>
      <c r="AN12" s="36"/>
      <c r="AO12" s="115"/>
    </row>
    <row r="13" spans="1:41" ht="13.15" customHeight="1">
      <c r="A13" s="341"/>
      <c r="B13" s="98"/>
      <c r="C13" s="151">
        <f t="shared" si="1"/>
        <v>0</v>
      </c>
      <c r="D13" s="67">
        <f t="shared" si="2"/>
        <v>0</v>
      </c>
      <c r="E13" s="241">
        <f t="shared" si="3"/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9"/>
      <c r="R13" s="30"/>
      <c r="S13" s="31"/>
      <c r="T13" s="32"/>
      <c r="U13" s="31"/>
      <c r="V13" s="32"/>
      <c r="W13" s="31"/>
      <c r="X13" s="32"/>
      <c r="Y13" s="31"/>
      <c r="Z13" s="32"/>
      <c r="AA13" s="31"/>
      <c r="AB13" s="41"/>
      <c r="AC13" s="139"/>
      <c r="AD13" s="124"/>
      <c r="AE13" s="139"/>
      <c r="AF13" s="124"/>
      <c r="AG13" s="40"/>
      <c r="AH13" s="39"/>
      <c r="AI13" s="137"/>
      <c r="AJ13" s="120"/>
      <c r="AK13" s="137"/>
      <c r="AL13" s="146"/>
      <c r="AM13" s="37"/>
      <c r="AN13" s="36"/>
      <c r="AO13" s="115"/>
    </row>
    <row r="14" spans="1:41" ht="13.15" customHeight="1">
      <c r="A14" s="340"/>
      <c r="B14" s="98"/>
      <c r="C14" s="151">
        <f t="shared" si="1"/>
        <v>0</v>
      </c>
      <c r="D14" s="67">
        <f t="shared" si="2"/>
        <v>0</v>
      </c>
      <c r="E14" s="241">
        <f t="shared" si="3"/>
        <v>0</v>
      </c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31"/>
      <c r="AB14" s="41"/>
      <c r="AC14" s="139"/>
      <c r="AD14" s="124"/>
      <c r="AE14" s="139"/>
      <c r="AF14" s="124"/>
      <c r="AG14" s="40"/>
      <c r="AH14" s="39"/>
      <c r="AI14" s="137"/>
      <c r="AJ14" s="120"/>
      <c r="AK14" s="137"/>
      <c r="AL14" s="146"/>
      <c r="AM14" s="37"/>
      <c r="AN14" s="36"/>
      <c r="AO14" s="115"/>
    </row>
    <row r="15" spans="1:41" ht="13.15" customHeight="1">
      <c r="A15" s="340"/>
      <c r="B15" s="98"/>
      <c r="C15" s="151">
        <f t="shared" si="1"/>
        <v>0</v>
      </c>
      <c r="D15" s="67">
        <f t="shared" si="2"/>
        <v>0</v>
      </c>
      <c r="E15" s="241">
        <f t="shared" si="3"/>
        <v>0</v>
      </c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31"/>
      <c r="AB15" s="41"/>
      <c r="AC15" s="139"/>
      <c r="AD15" s="124"/>
      <c r="AE15" s="139"/>
      <c r="AF15" s="124"/>
      <c r="AG15" s="40"/>
      <c r="AH15" s="39"/>
      <c r="AI15" s="137"/>
      <c r="AJ15" s="120"/>
      <c r="AK15" s="137"/>
      <c r="AL15" s="146"/>
      <c r="AM15" s="37"/>
      <c r="AN15" s="36"/>
      <c r="AO15" s="115"/>
    </row>
    <row r="16" spans="1:41" ht="13.15" customHeight="1">
      <c r="A16" s="340"/>
      <c r="B16" s="98"/>
      <c r="C16" s="151">
        <f t="shared" si="1"/>
        <v>0</v>
      </c>
      <c r="D16" s="67">
        <f t="shared" si="2"/>
        <v>0</v>
      </c>
      <c r="E16" s="241">
        <f t="shared" si="3"/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31"/>
      <c r="AB16" s="41"/>
      <c r="AC16" s="139"/>
      <c r="AD16" s="124"/>
      <c r="AE16" s="139"/>
      <c r="AF16" s="124"/>
      <c r="AG16" s="40"/>
      <c r="AH16" s="39"/>
      <c r="AI16" s="137"/>
      <c r="AJ16" s="120"/>
      <c r="AK16" s="137"/>
      <c r="AL16" s="146"/>
      <c r="AM16" s="37"/>
      <c r="AN16" s="36"/>
      <c r="AO16" s="115"/>
    </row>
    <row r="17" spans="1:41" ht="13.15" customHeight="1">
      <c r="A17" s="340"/>
      <c r="B17" s="172"/>
      <c r="C17" s="151">
        <f t="shared" si="1"/>
        <v>0</v>
      </c>
      <c r="D17" s="67">
        <f t="shared" si="2"/>
        <v>0</v>
      </c>
      <c r="E17" s="241">
        <f t="shared" si="3"/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9"/>
      <c r="R17" s="30"/>
      <c r="S17" s="31"/>
      <c r="T17" s="32"/>
      <c r="U17" s="31"/>
      <c r="V17" s="32"/>
      <c r="W17" s="31"/>
      <c r="X17" s="32"/>
      <c r="Y17" s="31"/>
      <c r="Z17" s="32"/>
      <c r="AA17" s="31"/>
      <c r="AB17" s="41"/>
      <c r="AC17" s="139"/>
      <c r="AD17" s="124"/>
      <c r="AE17" s="139"/>
      <c r="AF17" s="124"/>
      <c r="AG17" s="40"/>
      <c r="AH17" s="39"/>
      <c r="AI17" s="137"/>
      <c r="AJ17" s="120"/>
      <c r="AK17" s="137"/>
      <c r="AL17" s="146"/>
      <c r="AM17" s="37"/>
      <c r="AN17" s="36"/>
      <c r="AO17" s="115"/>
    </row>
    <row r="18" spans="1:41" ht="13.15" customHeight="1">
      <c r="A18" s="344"/>
      <c r="B18" s="173"/>
      <c r="C18" s="151">
        <f t="shared" si="1"/>
        <v>0</v>
      </c>
      <c r="D18" s="67">
        <f t="shared" si="2"/>
        <v>0</v>
      </c>
      <c r="E18" s="241">
        <f t="shared" si="3"/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31"/>
      <c r="AB18" s="41"/>
      <c r="AC18" s="139"/>
      <c r="AD18" s="124"/>
      <c r="AE18" s="139"/>
      <c r="AF18" s="124"/>
      <c r="AG18" s="40"/>
      <c r="AH18" s="39"/>
      <c r="AI18" s="137"/>
      <c r="AJ18" s="120"/>
      <c r="AK18" s="137"/>
      <c r="AL18" s="147"/>
      <c r="AM18" s="37"/>
      <c r="AN18" s="65"/>
      <c r="AO18" s="115"/>
    </row>
    <row r="19" spans="1:41" ht="13.15" customHeight="1">
      <c r="A19" s="12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31"/>
      <c r="AB19" s="41"/>
      <c r="AC19" s="139"/>
      <c r="AD19" s="124"/>
      <c r="AE19" s="139"/>
      <c r="AF19" s="124"/>
      <c r="AG19" s="40"/>
      <c r="AH19" s="39"/>
      <c r="AI19" s="137"/>
      <c r="AJ19" s="120"/>
      <c r="AK19" s="137"/>
      <c r="AL19" s="146"/>
      <c r="AM19" s="37"/>
      <c r="AN19" s="36"/>
      <c r="AO19" s="115"/>
    </row>
    <row r="20" spans="1:41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2"/>
      <c r="Z20" s="32"/>
      <c r="AA20" s="31"/>
      <c r="AB20" s="41"/>
      <c r="AC20" s="139"/>
      <c r="AD20" s="124"/>
      <c r="AE20" s="139"/>
      <c r="AF20" s="124"/>
      <c r="AG20" s="40"/>
      <c r="AH20" s="39"/>
      <c r="AI20" s="137"/>
      <c r="AJ20" s="120"/>
      <c r="AK20" s="137"/>
      <c r="AL20" s="146"/>
      <c r="AM20" s="37"/>
      <c r="AN20" s="36"/>
      <c r="AO20" s="115"/>
    </row>
    <row r="21" spans="1:41" ht="13.15" customHeight="1">
      <c r="A21" s="12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2"/>
      <c r="Z21" s="32"/>
      <c r="AA21" s="32"/>
      <c r="AB21" s="41"/>
      <c r="AC21" s="124"/>
      <c r="AD21" s="124"/>
      <c r="AE21" s="124"/>
      <c r="AF21" s="124"/>
      <c r="AG21" s="40"/>
      <c r="AH21" s="39"/>
      <c r="AI21" s="137"/>
      <c r="AJ21" s="120"/>
      <c r="AK21" s="137"/>
      <c r="AL21" s="146"/>
      <c r="AM21" s="37"/>
      <c r="AN21" s="36"/>
      <c r="AO21" s="115"/>
    </row>
    <row r="22" spans="1:41" ht="13.15" customHeight="1">
      <c r="A22" s="166"/>
      <c r="B22" s="172"/>
      <c r="C22" s="151"/>
      <c r="D22" s="67"/>
      <c r="E22" s="94"/>
      <c r="F22" s="21"/>
      <c r="G22" s="18"/>
      <c r="H22" s="16"/>
      <c r="I22" s="17"/>
      <c r="J22" s="26"/>
      <c r="K22" s="27"/>
      <c r="L22" s="27"/>
      <c r="M22" s="27"/>
      <c r="N22" s="27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2"/>
      <c r="Z22" s="32"/>
      <c r="AA22" s="32"/>
      <c r="AB22" s="41"/>
      <c r="AC22" s="124"/>
      <c r="AD22" s="124"/>
      <c r="AE22" s="124"/>
      <c r="AF22" s="124"/>
      <c r="AG22" s="40"/>
      <c r="AH22" s="64"/>
      <c r="AI22" s="89"/>
      <c r="AJ22" s="89"/>
      <c r="AK22" s="137"/>
      <c r="AL22" s="146"/>
      <c r="AM22" s="37"/>
      <c r="AN22" s="36"/>
      <c r="AO22" s="115"/>
    </row>
    <row r="23" spans="1:41" ht="13.15" customHeight="1">
      <c r="A23" s="10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7"/>
      <c r="M23" s="27"/>
      <c r="N23" s="27"/>
      <c r="O23" s="27"/>
      <c r="P23" s="28"/>
      <c r="Q23" s="29"/>
      <c r="R23" s="76"/>
      <c r="S23" s="31"/>
      <c r="T23" s="63"/>
      <c r="U23" s="31"/>
      <c r="V23" s="63"/>
      <c r="W23" s="31"/>
      <c r="X23" s="63"/>
      <c r="Y23" s="63"/>
      <c r="Z23" s="63"/>
      <c r="AA23" s="63"/>
      <c r="AB23" s="41"/>
      <c r="AC23" s="124"/>
      <c r="AD23" s="124"/>
      <c r="AE23" s="124"/>
      <c r="AF23" s="124"/>
      <c r="AG23" s="40"/>
      <c r="AH23" s="39"/>
      <c r="AI23" s="120"/>
      <c r="AJ23" s="120"/>
      <c r="AK23" s="120"/>
      <c r="AL23" s="146"/>
      <c r="AM23" s="37"/>
      <c r="AN23" s="65"/>
      <c r="AO23" s="115"/>
    </row>
    <row r="24" spans="1:41" ht="13.15" customHeight="1">
      <c r="A24" s="104"/>
      <c r="B24" s="173"/>
      <c r="C24" s="151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70"/>
      <c r="R24" s="30"/>
      <c r="S24" s="31"/>
      <c r="T24" s="32"/>
      <c r="U24" s="32"/>
      <c r="V24" s="32"/>
      <c r="W24" s="32"/>
      <c r="X24" s="32"/>
      <c r="Y24" s="32"/>
      <c r="Z24" s="32"/>
      <c r="AA24" s="32"/>
      <c r="AB24" s="41"/>
      <c r="AC24" s="124"/>
      <c r="AD24" s="124"/>
      <c r="AE24" s="124"/>
      <c r="AF24" s="124"/>
      <c r="AG24" s="40"/>
      <c r="AH24" s="39"/>
      <c r="AI24" s="120"/>
      <c r="AJ24" s="120"/>
      <c r="AK24" s="120"/>
      <c r="AL24" s="148"/>
      <c r="AM24" s="37"/>
      <c r="AN24" s="38"/>
      <c r="AO24" s="116"/>
    </row>
    <row r="25" spans="1:41" ht="13.15" customHeight="1">
      <c r="A25" s="104"/>
      <c r="B25" s="173"/>
      <c r="C25" s="151"/>
      <c r="D25" s="67"/>
      <c r="E25" s="94"/>
      <c r="F25" s="21"/>
      <c r="G25" s="18"/>
      <c r="H25" s="16"/>
      <c r="I25" s="17"/>
      <c r="J25" s="26"/>
      <c r="K25" s="27"/>
      <c r="L25" s="27"/>
      <c r="M25" s="27"/>
      <c r="N25" s="27"/>
      <c r="O25" s="27"/>
      <c r="P25" s="28"/>
      <c r="Q25" s="29"/>
      <c r="R25" s="30"/>
      <c r="S25" s="31"/>
      <c r="T25" s="32"/>
      <c r="U25" s="32"/>
      <c r="V25" s="32"/>
      <c r="W25" s="32"/>
      <c r="X25" s="32"/>
      <c r="Y25" s="32"/>
      <c r="Z25" s="32"/>
      <c r="AA25" s="32"/>
      <c r="AB25" s="41"/>
      <c r="AC25" s="124"/>
      <c r="AD25" s="124"/>
      <c r="AE25" s="124"/>
      <c r="AF25" s="124"/>
      <c r="AG25" s="40"/>
      <c r="AH25" s="39"/>
      <c r="AI25" s="120"/>
      <c r="AJ25" s="120"/>
      <c r="AK25" s="120"/>
      <c r="AL25" s="147"/>
      <c r="AM25" s="37"/>
      <c r="AN25" s="65"/>
      <c r="AO25" s="115"/>
    </row>
    <row r="26" spans="1:41" ht="13.15" customHeight="1">
      <c r="A26" s="104"/>
      <c r="B26" s="173"/>
      <c r="C26" s="151"/>
      <c r="D26" s="67"/>
      <c r="E26" s="94"/>
      <c r="F26" s="21"/>
      <c r="G26" s="18"/>
      <c r="H26" s="16"/>
      <c r="I26" s="17"/>
      <c r="J26" s="26"/>
      <c r="K26" s="27"/>
      <c r="L26" s="27"/>
      <c r="M26" s="27"/>
      <c r="N26" s="27"/>
      <c r="O26" s="27"/>
      <c r="P26" s="28"/>
      <c r="Q26" s="29"/>
      <c r="R26" s="30"/>
      <c r="S26" s="31"/>
      <c r="T26" s="32"/>
      <c r="U26" s="32"/>
      <c r="V26" s="32"/>
      <c r="W26" s="32"/>
      <c r="X26" s="32"/>
      <c r="Y26" s="32"/>
      <c r="Z26" s="32"/>
      <c r="AA26" s="32"/>
      <c r="AB26" s="41"/>
      <c r="AC26" s="124"/>
      <c r="AD26" s="124"/>
      <c r="AE26" s="124"/>
      <c r="AF26" s="124"/>
      <c r="AG26" s="40"/>
      <c r="AH26" s="39"/>
      <c r="AI26" s="120"/>
      <c r="AJ26" s="120"/>
      <c r="AK26" s="120"/>
      <c r="AL26" s="147"/>
      <c r="AM26" s="37"/>
      <c r="AN26" s="36"/>
      <c r="AO26" s="115"/>
    </row>
    <row r="27" spans="1:41" ht="13.15" customHeight="1">
      <c r="A27" s="92"/>
      <c r="B27" s="171"/>
      <c r="C27" s="151"/>
      <c r="D27" s="67"/>
      <c r="E27" s="94"/>
      <c r="F27" s="21"/>
      <c r="G27" s="18"/>
      <c r="H27" s="16"/>
      <c r="I27" s="17"/>
      <c r="J27" s="26"/>
      <c r="K27" s="27"/>
      <c r="L27" s="27"/>
      <c r="M27" s="27"/>
      <c r="N27" s="27"/>
      <c r="O27" s="27"/>
      <c r="P27" s="28"/>
      <c r="Q27" s="29"/>
      <c r="R27" s="30"/>
      <c r="S27" s="31"/>
      <c r="T27" s="32"/>
      <c r="U27" s="32"/>
      <c r="V27" s="32"/>
      <c r="W27" s="32"/>
      <c r="X27" s="32"/>
      <c r="Y27" s="32"/>
      <c r="Z27" s="32"/>
      <c r="AA27" s="32"/>
      <c r="AB27" s="69"/>
      <c r="AC27" s="125"/>
      <c r="AD27" s="125"/>
      <c r="AE27" s="125"/>
      <c r="AF27" s="125"/>
      <c r="AG27" s="40"/>
      <c r="AH27" s="39"/>
      <c r="AI27" s="120"/>
      <c r="AJ27" s="120"/>
      <c r="AK27" s="120"/>
      <c r="AL27" s="147"/>
      <c r="AM27" s="37"/>
      <c r="AN27" s="65"/>
      <c r="AO27" s="115"/>
    </row>
    <row r="28" spans="1:41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7"/>
      <c r="M28" s="27"/>
      <c r="N28" s="27"/>
      <c r="O28" s="27"/>
      <c r="P28" s="28"/>
      <c r="Q28" s="29"/>
      <c r="R28" s="30"/>
      <c r="S28" s="31"/>
      <c r="T28" s="32"/>
      <c r="U28" s="32"/>
      <c r="V28" s="32"/>
      <c r="W28" s="32"/>
      <c r="X28" s="32"/>
      <c r="Y28" s="32"/>
      <c r="Z28" s="32"/>
      <c r="AA28" s="32"/>
      <c r="AB28" s="41"/>
      <c r="AC28" s="124"/>
      <c r="AD28" s="124"/>
      <c r="AE28" s="124"/>
      <c r="AF28" s="124"/>
      <c r="AG28" s="40"/>
      <c r="AH28" s="39"/>
      <c r="AI28" s="120"/>
      <c r="AJ28" s="120"/>
      <c r="AK28" s="120"/>
      <c r="AL28" s="147"/>
      <c r="AM28" s="37"/>
      <c r="AN28" s="65"/>
      <c r="AO28" s="115"/>
    </row>
    <row r="29" spans="1:41" ht="13.15" customHeight="1">
      <c r="A29" s="106"/>
      <c r="B29" s="110"/>
      <c r="C29" s="177"/>
      <c r="D29" s="66"/>
      <c r="E29" s="94"/>
      <c r="F29" s="21"/>
      <c r="G29" s="18"/>
      <c r="H29" s="16"/>
      <c r="I29" s="17"/>
      <c r="J29" s="26"/>
      <c r="K29" s="27"/>
      <c r="L29" s="27"/>
      <c r="M29" s="27"/>
      <c r="N29" s="27"/>
      <c r="O29" s="27"/>
      <c r="P29" s="28"/>
      <c r="Q29" s="29"/>
      <c r="R29" s="76"/>
      <c r="S29" s="74"/>
      <c r="T29" s="63"/>
      <c r="U29" s="63"/>
      <c r="V29" s="63"/>
      <c r="W29" s="63"/>
      <c r="X29" s="63"/>
      <c r="Y29" s="63"/>
      <c r="Z29" s="63"/>
      <c r="AA29" s="63"/>
      <c r="AB29" s="41"/>
      <c r="AC29" s="124"/>
      <c r="AD29" s="124"/>
      <c r="AE29" s="124"/>
      <c r="AF29" s="124"/>
      <c r="AG29" s="40"/>
      <c r="AH29" s="39"/>
      <c r="AI29" s="120"/>
      <c r="AJ29" s="120"/>
      <c r="AK29" s="120"/>
      <c r="AL29" s="147"/>
      <c r="AM29" s="37"/>
      <c r="AN29" s="65"/>
      <c r="AO29" s="117"/>
    </row>
    <row r="30" spans="1:41" ht="13.15" customHeight="1" thickBot="1">
      <c r="A30" s="107"/>
      <c r="B30" s="111"/>
      <c r="C30" s="178"/>
      <c r="D30" s="199"/>
      <c r="E30" s="95"/>
      <c r="F30" s="62"/>
      <c r="G30" s="154"/>
      <c r="H30" s="59"/>
      <c r="I30" s="155"/>
      <c r="J30" s="80"/>
      <c r="K30" s="58"/>
      <c r="L30" s="58"/>
      <c r="M30" s="58"/>
      <c r="N30" s="58"/>
      <c r="O30" s="58"/>
      <c r="P30" s="57"/>
      <c r="Q30" s="156"/>
      <c r="R30" s="142"/>
      <c r="S30" s="164"/>
      <c r="T30" s="143"/>
      <c r="U30" s="143"/>
      <c r="V30" s="143"/>
      <c r="W30" s="143"/>
      <c r="X30" s="143"/>
      <c r="Y30" s="143"/>
      <c r="Z30" s="143"/>
      <c r="AA30" s="143"/>
      <c r="AB30" s="84"/>
      <c r="AC30" s="127"/>
      <c r="AD30" s="127"/>
      <c r="AE30" s="127"/>
      <c r="AF30" s="127"/>
      <c r="AG30" s="157"/>
      <c r="AH30" s="85"/>
      <c r="AI30" s="91"/>
      <c r="AJ30" s="91"/>
      <c r="AK30" s="91"/>
      <c r="AL30" s="149"/>
      <c r="AM30" s="88"/>
      <c r="AN30" s="88"/>
      <c r="AO30" s="118"/>
    </row>
  </sheetData>
  <mergeCells count="5">
    <mergeCell ref="F1:I1"/>
    <mergeCell ref="J1:Q1"/>
    <mergeCell ref="R1:AA1"/>
    <mergeCell ref="AB1:AK1"/>
    <mergeCell ref="AL1:AO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"/>
  <dimension ref="A1:AO277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1" sqref="A21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1" s="3" customFormat="1" ht="13.5" thickBot="1">
      <c r="A1" s="303"/>
      <c r="B1" s="304"/>
      <c r="C1" s="305"/>
      <c r="D1" s="307"/>
      <c r="E1" s="306"/>
      <c r="F1" s="564" t="s">
        <v>134</v>
      </c>
      <c r="G1" s="569"/>
      <c r="H1" s="569"/>
      <c r="I1" s="570"/>
      <c r="J1" s="564" t="s">
        <v>133</v>
      </c>
      <c r="K1" s="565"/>
      <c r="L1" s="565"/>
      <c r="M1" s="565"/>
      <c r="N1" s="565"/>
      <c r="O1" s="565"/>
      <c r="P1" s="565"/>
      <c r="Q1" s="566"/>
      <c r="R1" s="564" t="s">
        <v>32</v>
      </c>
      <c r="S1" s="565"/>
      <c r="T1" s="565"/>
      <c r="U1" s="565"/>
      <c r="V1" s="565"/>
      <c r="W1" s="565"/>
      <c r="X1" s="565"/>
      <c r="Y1" s="565"/>
      <c r="Z1" s="565"/>
      <c r="AA1" s="566"/>
      <c r="AB1" s="564" t="s">
        <v>27</v>
      </c>
      <c r="AC1" s="565"/>
      <c r="AD1" s="565"/>
      <c r="AE1" s="565"/>
      <c r="AF1" s="565"/>
      <c r="AG1" s="565"/>
      <c r="AH1" s="565"/>
      <c r="AI1" s="565"/>
      <c r="AJ1" s="565"/>
      <c r="AK1" s="566"/>
      <c r="AL1" s="564" t="s">
        <v>28</v>
      </c>
      <c r="AM1" s="567"/>
      <c r="AN1" s="567"/>
      <c r="AO1" s="568"/>
    </row>
    <row r="2" spans="1:41" s="6" customFormat="1" ht="13.15" customHeight="1">
      <c r="A2" s="308"/>
      <c r="B2" s="308"/>
      <c r="C2" s="281" t="s">
        <v>8</v>
      </c>
      <c r="D2" s="281" t="s">
        <v>12</v>
      </c>
      <c r="E2" s="281" t="s">
        <v>13</v>
      </c>
      <c r="F2" s="309" t="s">
        <v>7</v>
      </c>
      <c r="G2" s="310"/>
      <c r="H2" s="310" t="s">
        <v>7</v>
      </c>
      <c r="I2" s="311"/>
      <c r="J2" s="312" t="s">
        <v>7</v>
      </c>
      <c r="K2" s="313"/>
      <c r="L2" s="314" t="s">
        <v>7</v>
      </c>
      <c r="M2" s="314"/>
      <c r="N2" s="312" t="s">
        <v>7</v>
      </c>
      <c r="O2" s="312"/>
      <c r="P2" s="314" t="s">
        <v>7</v>
      </c>
      <c r="Q2" s="315"/>
      <c r="R2" s="350" t="s">
        <v>7</v>
      </c>
      <c r="S2" s="351"/>
      <c r="T2" s="351" t="s">
        <v>7</v>
      </c>
      <c r="U2" s="351"/>
      <c r="V2" s="351" t="s">
        <v>7</v>
      </c>
      <c r="W2" s="351"/>
      <c r="X2" s="351" t="s">
        <v>7</v>
      </c>
      <c r="Y2" s="351"/>
      <c r="Z2" s="351" t="s">
        <v>7</v>
      </c>
      <c r="AA2" s="352"/>
      <c r="AB2" s="321" t="s">
        <v>7</v>
      </c>
      <c r="AC2" s="321"/>
      <c r="AD2" s="321" t="s">
        <v>7</v>
      </c>
      <c r="AE2" s="322"/>
      <c r="AF2" s="323" t="s">
        <v>7</v>
      </c>
      <c r="AG2" s="324"/>
      <c r="AH2" s="324" t="s">
        <v>7</v>
      </c>
      <c r="AI2" s="324"/>
      <c r="AJ2" s="324" t="s">
        <v>7</v>
      </c>
      <c r="AK2" s="325"/>
      <c r="AL2" s="326" t="s">
        <v>7</v>
      </c>
      <c r="AM2" s="327"/>
      <c r="AN2" s="328" t="s">
        <v>7</v>
      </c>
      <c r="AO2" s="329"/>
    </row>
    <row r="3" spans="1:41" ht="13.15" customHeight="1" thickBot="1">
      <c r="A3" s="250" t="s">
        <v>0</v>
      </c>
      <c r="B3" s="254" t="s">
        <v>9</v>
      </c>
      <c r="C3" s="254" t="s">
        <v>6</v>
      </c>
      <c r="D3" s="254" t="s">
        <v>6</v>
      </c>
      <c r="E3" s="254" t="s">
        <v>6</v>
      </c>
      <c r="F3" s="255" t="s">
        <v>14</v>
      </c>
      <c r="G3" s="256" t="s">
        <v>6</v>
      </c>
      <c r="H3" s="257" t="s">
        <v>15</v>
      </c>
      <c r="I3" s="258" t="s">
        <v>6</v>
      </c>
      <c r="J3" s="259" t="s">
        <v>16</v>
      </c>
      <c r="K3" s="260" t="s">
        <v>6</v>
      </c>
      <c r="L3" s="261" t="s">
        <v>18</v>
      </c>
      <c r="M3" s="260" t="s">
        <v>6</v>
      </c>
      <c r="N3" s="261" t="s">
        <v>19</v>
      </c>
      <c r="O3" s="260" t="s">
        <v>6</v>
      </c>
      <c r="P3" s="261" t="s">
        <v>20</v>
      </c>
      <c r="Q3" s="262" t="s">
        <v>6</v>
      </c>
      <c r="R3" s="263" t="s">
        <v>22</v>
      </c>
      <c r="S3" s="264" t="s">
        <v>6</v>
      </c>
      <c r="T3" s="265" t="s">
        <v>29</v>
      </c>
      <c r="U3" s="264" t="s">
        <v>6</v>
      </c>
      <c r="V3" s="265" t="s">
        <v>16</v>
      </c>
      <c r="W3" s="264" t="s">
        <v>6</v>
      </c>
      <c r="X3" s="265" t="s">
        <v>18</v>
      </c>
      <c r="Y3" s="264" t="s">
        <v>6</v>
      </c>
      <c r="Z3" s="265" t="s">
        <v>19</v>
      </c>
      <c r="AA3" s="334" t="s">
        <v>6</v>
      </c>
      <c r="AB3" s="269" t="s">
        <v>22</v>
      </c>
      <c r="AC3" s="268" t="s">
        <v>6</v>
      </c>
      <c r="AD3" s="269" t="s">
        <v>16</v>
      </c>
      <c r="AE3" s="268" t="s">
        <v>6</v>
      </c>
      <c r="AF3" s="271" t="s">
        <v>17</v>
      </c>
      <c r="AG3" s="272" t="s">
        <v>6</v>
      </c>
      <c r="AH3" s="273" t="s">
        <v>18</v>
      </c>
      <c r="AI3" s="272" t="s">
        <v>6</v>
      </c>
      <c r="AJ3" s="273" t="s">
        <v>19</v>
      </c>
      <c r="AK3" s="274" t="s">
        <v>6</v>
      </c>
      <c r="AL3" s="275" t="s">
        <v>30</v>
      </c>
      <c r="AM3" s="276" t="s">
        <v>6</v>
      </c>
      <c r="AN3" s="277" t="s">
        <v>31</v>
      </c>
      <c r="AO3" s="278" t="s">
        <v>6</v>
      </c>
    </row>
    <row r="4" spans="1:41" ht="13.15" customHeight="1">
      <c r="A4" s="472" t="s">
        <v>143</v>
      </c>
      <c r="B4" s="97" t="s">
        <v>172</v>
      </c>
      <c r="C4" s="108">
        <f t="shared" ref="C4:C13" si="0">D4+E4</f>
        <v>175</v>
      </c>
      <c r="D4" s="102">
        <f>S4+W4+K4+M4+Y4+AC4</f>
        <v>141</v>
      </c>
      <c r="E4" s="241">
        <f>AM4+Q4</f>
        <v>34</v>
      </c>
      <c r="F4" s="61">
        <v>6</v>
      </c>
      <c r="G4" s="60">
        <v>11</v>
      </c>
      <c r="H4" s="14">
        <v>2</v>
      </c>
      <c r="I4" s="15">
        <v>8</v>
      </c>
      <c r="J4" s="22">
        <v>1</v>
      </c>
      <c r="K4" s="23">
        <v>23</v>
      </c>
      <c r="L4" s="24">
        <v>1</v>
      </c>
      <c r="M4" s="23">
        <v>23</v>
      </c>
      <c r="N4" s="24">
        <v>1</v>
      </c>
      <c r="O4" s="23">
        <v>11</v>
      </c>
      <c r="P4" s="24">
        <v>2</v>
      </c>
      <c r="Q4" s="25">
        <v>19</v>
      </c>
      <c r="R4" s="44">
        <v>1</v>
      </c>
      <c r="S4" s="45">
        <v>24</v>
      </c>
      <c r="T4" s="46">
        <v>1</v>
      </c>
      <c r="U4" s="45">
        <v>11</v>
      </c>
      <c r="V4" s="46">
        <v>1</v>
      </c>
      <c r="W4" s="45">
        <v>24</v>
      </c>
      <c r="X4" s="46">
        <v>1</v>
      </c>
      <c r="Y4" s="45">
        <v>22</v>
      </c>
      <c r="Z4" s="46">
        <v>1</v>
      </c>
      <c r="AA4" s="168">
        <v>12</v>
      </c>
      <c r="AB4" s="123">
        <v>1</v>
      </c>
      <c r="AC4" s="138">
        <v>25</v>
      </c>
      <c r="AD4" s="123">
        <v>4</v>
      </c>
      <c r="AE4" s="48">
        <v>14</v>
      </c>
      <c r="AF4" s="47">
        <v>1</v>
      </c>
      <c r="AG4" s="136">
        <v>12</v>
      </c>
      <c r="AH4" s="119">
        <v>4</v>
      </c>
      <c r="AI4" s="136">
        <v>15</v>
      </c>
      <c r="AJ4" s="119">
        <v>1</v>
      </c>
      <c r="AK4" s="49">
        <v>12</v>
      </c>
      <c r="AL4" s="54">
        <v>3</v>
      </c>
      <c r="AM4" s="50">
        <v>15</v>
      </c>
      <c r="AN4" s="51">
        <v>1</v>
      </c>
      <c r="AO4" s="114">
        <v>11</v>
      </c>
    </row>
    <row r="5" spans="1:41" ht="13.15" customHeight="1">
      <c r="A5" s="461" t="s">
        <v>139</v>
      </c>
      <c r="B5" s="98" t="s">
        <v>37</v>
      </c>
      <c r="C5" s="109">
        <f t="shared" si="0"/>
        <v>163</v>
      </c>
      <c r="D5" s="102">
        <f>S5+W5+K5+M5+Y5+AC5</f>
        <v>117</v>
      </c>
      <c r="E5" s="241">
        <f>G5+Q5</f>
        <v>46</v>
      </c>
      <c r="F5" s="21">
        <v>1</v>
      </c>
      <c r="G5" s="18">
        <v>23</v>
      </c>
      <c r="H5" s="16">
        <v>1</v>
      </c>
      <c r="I5" s="17">
        <v>11</v>
      </c>
      <c r="J5" s="26">
        <v>2</v>
      </c>
      <c r="K5" s="27">
        <v>19</v>
      </c>
      <c r="L5" s="28">
        <v>2</v>
      </c>
      <c r="M5" s="27">
        <v>19</v>
      </c>
      <c r="N5" s="28">
        <v>2</v>
      </c>
      <c r="O5" s="27">
        <v>8</v>
      </c>
      <c r="P5" s="28">
        <v>1</v>
      </c>
      <c r="Q5" s="29">
        <v>23</v>
      </c>
      <c r="R5" s="30">
        <v>2</v>
      </c>
      <c r="S5" s="31">
        <v>20</v>
      </c>
      <c r="T5" s="32">
        <v>2</v>
      </c>
      <c r="U5" s="31">
        <v>8</v>
      </c>
      <c r="V5" s="32">
        <v>2</v>
      </c>
      <c r="W5" s="31">
        <v>20</v>
      </c>
      <c r="X5" s="32">
        <v>2</v>
      </c>
      <c r="Y5" s="31">
        <v>18</v>
      </c>
      <c r="Z5" s="32">
        <v>2</v>
      </c>
      <c r="AA5" s="140">
        <v>9</v>
      </c>
      <c r="AB5" s="124">
        <v>2</v>
      </c>
      <c r="AC5" s="139">
        <v>21</v>
      </c>
      <c r="AD5" s="124">
        <v>3</v>
      </c>
      <c r="AE5" s="40">
        <v>16</v>
      </c>
      <c r="AF5" s="39">
        <v>2</v>
      </c>
      <c r="AG5" s="137">
        <v>9</v>
      </c>
      <c r="AH5" s="120">
        <v>3</v>
      </c>
      <c r="AI5" s="137">
        <v>17</v>
      </c>
      <c r="AJ5" s="120">
        <v>2</v>
      </c>
      <c r="AK5" s="43">
        <v>9</v>
      </c>
      <c r="AL5" s="55">
        <v>1</v>
      </c>
      <c r="AM5" s="37">
        <v>23</v>
      </c>
      <c r="AN5" s="36">
        <v>2</v>
      </c>
      <c r="AO5" s="115">
        <v>8</v>
      </c>
    </row>
    <row r="6" spans="1:41" ht="13.15" customHeight="1">
      <c r="A6" s="462" t="s">
        <v>140</v>
      </c>
      <c r="B6" s="98" t="s">
        <v>46</v>
      </c>
      <c r="C6" s="109">
        <f t="shared" si="0"/>
        <v>135</v>
      </c>
      <c r="D6" s="102">
        <f>W6+K6+S6+AC6+AE6+AI6</f>
        <v>105</v>
      </c>
      <c r="E6" s="241">
        <f>G6+Q6</f>
        <v>30</v>
      </c>
      <c r="F6" s="21">
        <v>3</v>
      </c>
      <c r="G6" s="18">
        <v>15</v>
      </c>
      <c r="H6" s="16">
        <v>1</v>
      </c>
      <c r="I6" s="17">
        <v>11</v>
      </c>
      <c r="J6" s="26">
        <v>3</v>
      </c>
      <c r="K6" s="27">
        <v>15</v>
      </c>
      <c r="L6" s="28">
        <v>4</v>
      </c>
      <c r="M6" s="27">
        <v>13</v>
      </c>
      <c r="N6" s="28">
        <v>2</v>
      </c>
      <c r="O6" s="27">
        <v>8</v>
      </c>
      <c r="P6" s="28">
        <v>3</v>
      </c>
      <c r="Q6" s="29">
        <v>15</v>
      </c>
      <c r="R6" s="76">
        <v>4</v>
      </c>
      <c r="S6" s="31">
        <v>14</v>
      </c>
      <c r="T6" s="63">
        <v>2</v>
      </c>
      <c r="U6" s="31">
        <v>8</v>
      </c>
      <c r="V6" s="63">
        <v>3</v>
      </c>
      <c r="W6" s="31">
        <v>16</v>
      </c>
      <c r="X6" s="63">
        <v>4</v>
      </c>
      <c r="Y6" s="31">
        <v>12</v>
      </c>
      <c r="Z6" s="63">
        <v>2</v>
      </c>
      <c r="AA6" s="140">
        <v>9</v>
      </c>
      <c r="AB6" s="124">
        <v>4</v>
      </c>
      <c r="AC6" s="139">
        <v>15</v>
      </c>
      <c r="AD6" s="124">
        <v>2</v>
      </c>
      <c r="AE6" s="40">
        <v>20</v>
      </c>
      <c r="AF6" s="39">
        <v>2</v>
      </c>
      <c r="AG6" s="137">
        <v>9</v>
      </c>
      <c r="AH6" s="120">
        <v>1</v>
      </c>
      <c r="AI6" s="137">
        <v>25</v>
      </c>
      <c r="AJ6" s="120">
        <v>2</v>
      </c>
      <c r="AK6" s="43">
        <v>9</v>
      </c>
      <c r="AL6" s="55">
        <v>7</v>
      </c>
      <c r="AM6" s="37">
        <v>10</v>
      </c>
      <c r="AN6" s="36">
        <v>2</v>
      </c>
      <c r="AO6" s="115">
        <v>8</v>
      </c>
    </row>
    <row r="7" spans="1:41" ht="13.15" customHeight="1">
      <c r="A7" s="461" t="s">
        <v>141</v>
      </c>
      <c r="B7" s="98" t="s">
        <v>44</v>
      </c>
      <c r="C7" s="109">
        <f t="shared" si="0"/>
        <v>98</v>
      </c>
      <c r="D7" s="102">
        <f>W7+K7+M7+Y7+AE7+AI7</f>
        <v>73</v>
      </c>
      <c r="E7" s="241">
        <f>G7+Q7</f>
        <v>25</v>
      </c>
      <c r="F7" s="21">
        <v>4</v>
      </c>
      <c r="G7" s="18">
        <v>13</v>
      </c>
      <c r="H7" s="16">
        <v>3</v>
      </c>
      <c r="I7" s="17">
        <v>5</v>
      </c>
      <c r="J7" s="26">
        <v>5</v>
      </c>
      <c r="K7" s="27">
        <v>12</v>
      </c>
      <c r="L7" s="28">
        <v>6</v>
      </c>
      <c r="M7" s="27">
        <v>11</v>
      </c>
      <c r="N7" s="28" t="s">
        <v>224</v>
      </c>
      <c r="O7" s="27">
        <v>2</v>
      </c>
      <c r="P7" s="28">
        <v>5</v>
      </c>
      <c r="Q7" s="29">
        <v>12</v>
      </c>
      <c r="R7" s="30">
        <v>8</v>
      </c>
      <c r="S7" s="31">
        <v>10</v>
      </c>
      <c r="T7" s="32">
        <v>3</v>
      </c>
      <c r="U7" s="31">
        <v>5</v>
      </c>
      <c r="V7" s="32">
        <v>5</v>
      </c>
      <c r="W7" s="31">
        <v>13</v>
      </c>
      <c r="X7" s="32">
        <v>5</v>
      </c>
      <c r="Y7" s="31">
        <v>11</v>
      </c>
      <c r="Z7" s="32">
        <v>3</v>
      </c>
      <c r="AA7" s="140">
        <v>6</v>
      </c>
      <c r="AB7" s="124">
        <v>8</v>
      </c>
      <c r="AC7" s="139">
        <v>11</v>
      </c>
      <c r="AD7" s="124">
        <v>5</v>
      </c>
      <c r="AE7" s="40">
        <v>13</v>
      </c>
      <c r="AF7" s="39">
        <v>3</v>
      </c>
      <c r="AG7" s="137">
        <v>6</v>
      </c>
      <c r="AH7" s="120">
        <v>6</v>
      </c>
      <c r="AI7" s="137">
        <v>13</v>
      </c>
      <c r="AJ7" s="120">
        <v>3</v>
      </c>
      <c r="AK7" s="43">
        <v>6</v>
      </c>
      <c r="AL7" s="55">
        <v>5</v>
      </c>
      <c r="AM7" s="37">
        <v>12</v>
      </c>
      <c r="AN7" s="36">
        <v>3</v>
      </c>
      <c r="AO7" s="115">
        <v>5</v>
      </c>
    </row>
    <row r="8" spans="1:41" ht="13.15" customHeight="1">
      <c r="A8" s="462" t="s">
        <v>142</v>
      </c>
      <c r="B8" s="98" t="s">
        <v>41</v>
      </c>
      <c r="C8" s="109">
        <f t="shared" si="0"/>
        <v>98</v>
      </c>
      <c r="D8" s="102">
        <f>M8+W8+K8+S8+AC8+AI8</f>
        <v>66</v>
      </c>
      <c r="E8" s="241">
        <f>AM8+Q8</f>
        <v>32</v>
      </c>
      <c r="F8" s="21">
        <v>5</v>
      </c>
      <c r="G8" s="18">
        <v>12</v>
      </c>
      <c r="H8" s="16"/>
      <c r="I8" s="17"/>
      <c r="J8" s="26">
        <v>7</v>
      </c>
      <c r="K8" s="27">
        <v>10</v>
      </c>
      <c r="L8" s="28">
        <v>5</v>
      </c>
      <c r="M8" s="27">
        <v>12</v>
      </c>
      <c r="N8" s="28"/>
      <c r="O8" s="27"/>
      <c r="P8" s="28">
        <v>4</v>
      </c>
      <c r="Q8" s="29">
        <v>13</v>
      </c>
      <c r="R8" s="30">
        <v>9</v>
      </c>
      <c r="S8" s="31">
        <v>9</v>
      </c>
      <c r="T8" s="32">
        <v>3</v>
      </c>
      <c r="U8" s="31">
        <v>5</v>
      </c>
      <c r="V8" s="32">
        <v>7</v>
      </c>
      <c r="W8" s="31">
        <v>11</v>
      </c>
      <c r="X8" s="32">
        <v>7</v>
      </c>
      <c r="Y8" s="31">
        <v>9</v>
      </c>
      <c r="Z8" s="32">
        <v>3</v>
      </c>
      <c r="AA8" s="140">
        <v>6</v>
      </c>
      <c r="AB8" s="124">
        <v>9</v>
      </c>
      <c r="AC8" s="139">
        <v>10</v>
      </c>
      <c r="AD8" s="124">
        <v>9</v>
      </c>
      <c r="AE8" s="40">
        <v>9</v>
      </c>
      <c r="AF8" s="39">
        <v>3</v>
      </c>
      <c r="AG8" s="137">
        <v>6</v>
      </c>
      <c r="AH8" s="120">
        <v>5</v>
      </c>
      <c r="AI8" s="137">
        <v>14</v>
      </c>
      <c r="AJ8" s="120">
        <v>3</v>
      </c>
      <c r="AK8" s="43">
        <v>6</v>
      </c>
      <c r="AL8" s="55">
        <v>2</v>
      </c>
      <c r="AM8" s="37">
        <v>19</v>
      </c>
      <c r="AN8" s="36"/>
      <c r="AO8" s="115"/>
    </row>
    <row r="9" spans="1:41" ht="13.15" customHeight="1" thickBot="1">
      <c r="A9" s="464" t="s">
        <v>144</v>
      </c>
      <c r="B9" s="98" t="s">
        <v>50</v>
      </c>
      <c r="C9" s="109">
        <f t="shared" si="0"/>
        <v>91</v>
      </c>
      <c r="D9" s="102">
        <f>S9+W9+K9+AE9+AI9+AC9</f>
        <v>72</v>
      </c>
      <c r="E9" s="241">
        <f>G9+Q9</f>
        <v>19</v>
      </c>
      <c r="F9" s="21">
        <v>8</v>
      </c>
      <c r="G9" s="18">
        <v>9</v>
      </c>
      <c r="H9" s="16"/>
      <c r="I9" s="17"/>
      <c r="J9" s="26">
        <v>6</v>
      </c>
      <c r="K9" s="27">
        <v>11</v>
      </c>
      <c r="L9" s="28">
        <v>8</v>
      </c>
      <c r="M9" s="27">
        <v>9</v>
      </c>
      <c r="N9" s="28">
        <v>3</v>
      </c>
      <c r="O9" s="27">
        <v>5</v>
      </c>
      <c r="P9" s="28">
        <v>7</v>
      </c>
      <c r="Q9" s="29">
        <v>10</v>
      </c>
      <c r="R9" s="30">
        <v>6</v>
      </c>
      <c r="S9" s="31">
        <v>12</v>
      </c>
      <c r="T9" s="32">
        <v>5</v>
      </c>
      <c r="U9" s="31">
        <v>2</v>
      </c>
      <c r="V9" s="32">
        <v>6</v>
      </c>
      <c r="W9" s="31">
        <v>12</v>
      </c>
      <c r="X9" s="32">
        <v>6</v>
      </c>
      <c r="Y9" s="31">
        <v>10</v>
      </c>
      <c r="Z9" s="32">
        <v>4</v>
      </c>
      <c r="AA9" s="140">
        <v>4</v>
      </c>
      <c r="AB9" s="124">
        <v>5</v>
      </c>
      <c r="AC9" s="139">
        <v>14</v>
      </c>
      <c r="AD9" s="124">
        <v>7</v>
      </c>
      <c r="AE9" s="40">
        <v>11</v>
      </c>
      <c r="AF9" s="39">
        <v>5</v>
      </c>
      <c r="AG9" s="137">
        <v>3</v>
      </c>
      <c r="AH9" s="120">
        <v>7</v>
      </c>
      <c r="AI9" s="137">
        <v>12</v>
      </c>
      <c r="AJ9" s="120">
        <v>5</v>
      </c>
      <c r="AK9" s="43">
        <v>3</v>
      </c>
      <c r="AL9" s="55">
        <v>9</v>
      </c>
      <c r="AM9" s="37">
        <v>8</v>
      </c>
      <c r="AN9" s="36">
        <v>5</v>
      </c>
      <c r="AO9" s="115">
        <v>2</v>
      </c>
    </row>
    <row r="10" spans="1:41" ht="13.15" customHeight="1">
      <c r="A10" s="471" t="s">
        <v>145</v>
      </c>
      <c r="B10" s="98" t="s">
        <v>46</v>
      </c>
      <c r="C10" s="109">
        <f t="shared" si="0"/>
        <v>85</v>
      </c>
      <c r="D10" s="102">
        <f>S10+W10+K10+AI10+AE10+AC10</f>
        <v>65</v>
      </c>
      <c r="E10" s="241">
        <f>AM10+Q10</f>
        <v>20</v>
      </c>
      <c r="F10" s="21">
        <v>10</v>
      </c>
      <c r="G10" s="18">
        <v>7</v>
      </c>
      <c r="H10" s="16">
        <v>5</v>
      </c>
      <c r="I10" s="17">
        <v>2</v>
      </c>
      <c r="J10" s="26">
        <v>9</v>
      </c>
      <c r="K10" s="27">
        <v>8</v>
      </c>
      <c r="L10" s="28">
        <v>12</v>
      </c>
      <c r="M10" s="27">
        <v>5</v>
      </c>
      <c r="N10" s="28"/>
      <c r="O10" s="27"/>
      <c r="P10" s="28">
        <v>6</v>
      </c>
      <c r="Q10" s="29">
        <v>11</v>
      </c>
      <c r="R10" s="30">
        <v>7</v>
      </c>
      <c r="S10" s="31">
        <v>11</v>
      </c>
      <c r="T10" s="32">
        <v>4</v>
      </c>
      <c r="U10" s="31">
        <v>3</v>
      </c>
      <c r="V10" s="32">
        <v>8</v>
      </c>
      <c r="W10" s="31">
        <v>10</v>
      </c>
      <c r="X10" s="32">
        <v>9</v>
      </c>
      <c r="Y10" s="31">
        <v>7</v>
      </c>
      <c r="Z10" s="32">
        <v>5</v>
      </c>
      <c r="AA10" s="140">
        <v>3</v>
      </c>
      <c r="AB10" s="124">
        <v>6</v>
      </c>
      <c r="AC10" s="139">
        <v>13</v>
      </c>
      <c r="AD10" s="124">
        <v>6</v>
      </c>
      <c r="AE10" s="40">
        <v>12</v>
      </c>
      <c r="AF10" s="39">
        <v>4</v>
      </c>
      <c r="AG10" s="137">
        <v>4</v>
      </c>
      <c r="AH10" s="120">
        <v>8</v>
      </c>
      <c r="AI10" s="137">
        <v>11</v>
      </c>
      <c r="AJ10" s="120">
        <v>4</v>
      </c>
      <c r="AK10" s="43">
        <v>4</v>
      </c>
      <c r="AL10" s="55">
        <v>8</v>
      </c>
      <c r="AM10" s="37">
        <v>9</v>
      </c>
      <c r="AN10" s="36">
        <v>4</v>
      </c>
      <c r="AO10" s="115">
        <v>3</v>
      </c>
    </row>
    <row r="11" spans="1:41" ht="13.15" customHeight="1">
      <c r="A11" s="394" t="s">
        <v>267</v>
      </c>
      <c r="B11" s="165" t="s">
        <v>46</v>
      </c>
      <c r="C11" s="109">
        <f t="shared" si="0"/>
        <v>47</v>
      </c>
      <c r="D11" s="102">
        <f>S11+W11+Y11+AI11+AC11+AE11</f>
        <v>44</v>
      </c>
      <c r="E11" s="241">
        <f>AM11</f>
        <v>3</v>
      </c>
      <c r="F11" s="21"/>
      <c r="G11" s="18"/>
      <c r="H11" s="16"/>
      <c r="I11" s="17"/>
      <c r="J11" s="26"/>
      <c r="K11" s="27"/>
      <c r="L11" s="28"/>
      <c r="M11" s="27"/>
      <c r="N11" s="27"/>
      <c r="O11" s="27"/>
      <c r="P11" s="28"/>
      <c r="Q11" s="29"/>
      <c r="R11" s="30">
        <v>10</v>
      </c>
      <c r="S11" s="31">
        <v>8</v>
      </c>
      <c r="T11" s="32"/>
      <c r="U11" s="31"/>
      <c r="V11" s="32">
        <v>11</v>
      </c>
      <c r="W11" s="31">
        <v>7</v>
      </c>
      <c r="X11" s="32">
        <v>12</v>
      </c>
      <c r="Y11" s="31">
        <v>4</v>
      </c>
      <c r="Z11" s="32">
        <v>6</v>
      </c>
      <c r="AA11" s="140">
        <v>2</v>
      </c>
      <c r="AB11" s="124">
        <v>10</v>
      </c>
      <c r="AC11" s="139">
        <v>9</v>
      </c>
      <c r="AD11" s="124">
        <v>10</v>
      </c>
      <c r="AE11" s="40">
        <v>8</v>
      </c>
      <c r="AF11" s="39"/>
      <c r="AG11" s="137"/>
      <c r="AH11" s="120">
        <v>11</v>
      </c>
      <c r="AI11" s="137">
        <v>8</v>
      </c>
      <c r="AJ11" s="120"/>
      <c r="AK11" s="43"/>
      <c r="AL11" s="55">
        <v>14</v>
      </c>
      <c r="AM11" s="37">
        <v>3</v>
      </c>
      <c r="AN11" s="36"/>
      <c r="AO11" s="115"/>
    </row>
    <row r="12" spans="1:41" ht="13.15" customHeight="1">
      <c r="A12" s="393" t="s">
        <v>235</v>
      </c>
      <c r="B12" s="98" t="s">
        <v>41</v>
      </c>
      <c r="C12" s="109">
        <f t="shared" si="0"/>
        <v>37</v>
      </c>
      <c r="D12" s="102">
        <f>S12+K12+Y12+AE12+AI12+AC12</f>
        <v>35</v>
      </c>
      <c r="E12" s="241">
        <f>Q12</f>
        <v>2</v>
      </c>
      <c r="F12" s="21"/>
      <c r="G12" s="18"/>
      <c r="H12" s="16"/>
      <c r="I12" s="17"/>
      <c r="J12" s="26">
        <v>13</v>
      </c>
      <c r="K12" s="27">
        <v>4</v>
      </c>
      <c r="L12" s="28">
        <v>15</v>
      </c>
      <c r="M12" s="27">
        <v>2</v>
      </c>
      <c r="N12" s="28"/>
      <c r="O12" s="27"/>
      <c r="P12" s="28">
        <v>15</v>
      </c>
      <c r="Q12" s="29">
        <v>2</v>
      </c>
      <c r="R12" s="30">
        <v>11</v>
      </c>
      <c r="S12" s="31">
        <v>7</v>
      </c>
      <c r="T12" s="32"/>
      <c r="U12" s="31"/>
      <c r="V12" s="32">
        <v>16</v>
      </c>
      <c r="W12" s="31">
        <v>2</v>
      </c>
      <c r="X12" s="32">
        <v>13</v>
      </c>
      <c r="Y12" s="31">
        <v>3</v>
      </c>
      <c r="Z12" s="32"/>
      <c r="AA12" s="140"/>
      <c r="AB12" s="124">
        <v>11</v>
      </c>
      <c r="AC12" s="139">
        <v>8</v>
      </c>
      <c r="AD12" s="124">
        <v>12</v>
      </c>
      <c r="AE12" s="40">
        <v>6</v>
      </c>
      <c r="AF12" s="39"/>
      <c r="AG12" s="137"/>
      <c r="AH12" s="120">
        <v>12</v>
      </c>
      <c r="AI12" s="137">
        <v>7</v>
      </c>
      <c r="AJ12" s="120"/>
      <c r="AK12" s="43"/>
      <c r="AL12" s="55"/>
      <c r="AM12" s="37"/>
      <c r="AN12" s="36"/>
      <c r="AO12" s="115"/>
    </row>
    <row r="13" spans="1:41" ht="13.15" customHeight="1">
      <c r="A13" s="392" t="s">
        <v>146</v>
      </c>
      <c r="B13" s="98" t="s">
        <v>50</v>
      </c>
      <c r="C13" s="109">
        <f t="shared" si="0"/>
        <v>15</v>
      </c>
      <c r="D13" s="102">
        <f>S13+K13+W13+AC13+AE13+AI13</f>
        <v>13</v>
      </c>
      <c r="E13" s="241">
        <f>G13+Q13</f>
        <v>2</v>
      </c>
      <c r="F13" s="21">
        <v>16</v>
      </c>
      <c r="G13" s="18">
        <v>1</v>
      </c>
      <c r="H13" s="16"/>
      <c r="I13" s="17"/>
      <c r="J13" s="26">
        <v>15</v>
      </c>
      <c r="K13" s="27">
        <v>2</v>
      </c>
      <c r="L13" s="28"/>
      <c r="M13" s="27"/>
      <c r="N13" s="28"/>
      <c r="O13" s="27"/>
      <c r="P13" s="28">
        <v>16</v>
      </c>
      <c r="Q13" s="29">
        <v>1</v>
      </c>
      <c r="R13" s="30">
        <v>15</v>
      </c>
      <c r="S13" s="31">
        <v>3</v>
      </c>
      <c r="T13" s="32"/>
      <c r="U13" s="31"/>
      <c r="V13" s="32">
        <v>17</v>
      </c>
      <c r="W13" s="31">
        <v>1</v>
      </c>
      <c r="X13" s="32"/>
      <c r="Y13" s="31"/>
      <c r="Z13" s="32"/>
      <c r="AA13" s="140"/>
      <c r="AB13" s="124">
        <v>16</v>
      </c>
      <c r="AC13" s="139">
        <v>3</v>
      </c>
      <c r="AD13" s="124">
        <v>16</v>
      </c>
      <c r="AE13" s="40">
        <v>2</v>
      </c>
      <c r="AF13" s="39"/>
      <c r="AG13" s="137"/>
      <c r="AH13" s="120">
        <v>17</v>
      </c>
      <c r="AI13" s="137">
        <v>2</v>
      </c>
      <c r="AJ13" s="120"/>
      <c r="AK13" s="43"/>
      <c r="AL13" s="55">
        <v>16</v>
      </c>
      <c r="AM13" s="37">
        <v>1</v>
      </c>
      <c r="AN13" s="36"/>
      <c r="AO13" s="115"/>
    </row>
    <row r="14" spans="1:41" ht="13.15" customHeight="1">
      <c r="A14" s="393"/>
      <c r="B14" s="98"/>
      <c r="C14" s="109"/>
      <c r="D14" s="102"/>
      <c r="E14" s="122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140"/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77"/>
      <c r="AM14" s="37"/>
      <c r="AN14" s="65"/>
      <c r="AO14" s="115"/>
    </row>
    <row r="15" spans="1:41" ht="13.15" customHeight="1">
      <c r="A15" s="395"/>
      <c r="B15" s="98"/>
      <c r="C15" s="109"/>
      <c r="D15" s="102"/>
      <c r="E15" s="122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140"/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92"/>
      <c r="B16" s="98"/>
      <c r="C16" s="109"/>
      <c r="D16" s="102"/>
      <c r="E16" s="122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90"/>
      <c r="B17" s="98"/>
      <c r="C17" s="109"/>
      <c r="D17" s="102"/>
      <c r="E17" s="122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8"/>
      <c r="Q17" s="29"/>
      <c r="R17" s="30"/>
      <c r="S17" s="32"/>
      <c r="T17" s="32"/>
      <c r="U17" s="31"/>
      <c r="V17" s="32"/>
      <c r="W17" s="31"/>
      <c r="X17" s="32"/>
      <c r="Y17" s="32"/>
      <c r="Z17" s="32"/>
      <c r="AA17" s="140"/>
      <c r="AB17" s="124"/>
      <c r="AC17" s="124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390"/>
      <c r="B18" s="98"/>
      <c r="C18" s="109"/>
      <c r="D18" s="102"/>
      <c r="E18" s="122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9"/>
      <c r="R18" s="30"/>
      <c r="S18" s="32"/>
      <c r="T18" s="32"/>
      <c r="U18" s="31"/>
      <c r="V18" s="32"/>
      <c r="W18" s="31"/>
      <c r="X18" s="32"/>
      <c r="Y18" s="32"/>
      <c r="Z18" s="32"/>
      <c r="AA18" s="140"/>
      <c r="AB18" s="124"/>
      <c r="AC18" s="124"/>
      <c r="AD18" s="124"/>
      <c r="AE18" s="40"/>
      <c r="AF18" s="64"/>
      <c r="AG18" s="89"/>
      <c r="AH18" s="89"/>
      <c r="AI18" s="137"/>
      <c r="AJ18" s="89"/>
      <c r="AK18" s="43"/>
      <c r="AL18" s="55"/>
      <c r="AM18" s="37"/>
      <c r="AN18" s="36"/>
      <c r="AO18" s="115"/>
    </row>
    <row r="19" spans="1:41" ht="13.15" customHeight="1">
      <c r="A19" s="390"/>
      <c r="B19" s="98"/>
      <c r="C19" s="109"/>
      <c r="D19" s="102"/>
      <c r="E19" s="122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9"/>
      <c r="R19" s="76"/>
      <c r="S19" s="63"/>
      <c r="T19" s="63"/>
      <c r="U19" s="31"/>
      <c r="V19" s="63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/>
      <c r="AO19" s="115"/>
    </row>
    <row r="20" spans="1:41" ht="13.15" customHeight="1">
      <c r="A20" s="391"/>
      <c r="B20" s="100"/>
      <c r="C20" s="109"/>
      <c r="D20" s="102"/>
      <c r="E20" s="122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70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78"/>
      <c r="AM20" s="37"/>
      <c r="AN20" s="38"/>
      <c r="AO20" s="116"/>
    </row>
    <row r="21" spans="1:41" ht="13.15" customHeight="1">
      <c r="A21" s="391"/>
      <c r="B21" s="100"/>
      <c r="C21" s="109"/>
      <c r="D21" s="102"/>
      <c r="E21" s="122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2"/>
      <c r="T21" s="32"/>
      <c r="U21" s="32"/>
      <c r="V21" s="32"/>
      <c r="W21" s="32"/>
      <c r="X21" s="32"/>
      <c r="Y21" s="32"/>
      <c r="Z21" s="32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77"/>
      <c r="AM21" s="37"/>
      <c r="AN21" s="65"/>
      <c r="AO21" s="115"/>
    </row>
    <row r="22" spans="1:41" ht="13.15" customHeight="1">
      <c r="A22" s="391"/>
      <c r="B22" s="100"/>
      <c r="C22" s="109"/>
      <c r="D22" s="102"/>
      <c r="E22" s="122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7"/>
      <c r="AM22" s="37"/>
      <c r="AN22" s="36"/>
      <c r="AO22" s="115"/>
    </row>
    <row r="23" spans="1:41" ht="13.15" customHeight="1">
      <c r="A23" s="391"/>
      <c r="B23" s="100"/>
      <c r="C23" s="109"/>
      <c r="D23" s="67"/>
      <c r="E23" s="122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8"/>
      <c r="Q23" s="29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5"/>
      <c r="AC23" s="125"/>
      <c r="AD23" s="125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391"/>
      <c r="B24" s="100"/>
      <c r="C24" s="109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391"/>
      <c r="B25" s="100"/>
      <c r="C25" s="109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76"/>
      <c r="S25" s="63"/>
      <c r="T25" s="63"/>
      <c r="U25" s="63"/>
      <c r="V25" s="63"/>
      <c r="W25" s="63"/>
      <c r="X25" s="63"/>
      <c r="Y25" s="63"/>
      <c r="Z25" s="63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7"/>
    </row>
    <row r="26" spans="1:41" ht="13.15" customHeight="1" thickBot="1">
      <c r="A26" s="391"/>
      <c r="B26" s="101"/>
      <c r="C26" s="174"/>
      <c r="D26" s="153"/>
      <c r="E26" s="113"/>
      <c r="F26" s="62"/>
      <c r="G26" s="154"/>
      <c r="H26" s="59"/>
      <c r="I26" s="155"/>
      <c r="J26" s="80"/>
      <c r="K26" s="58"/>
      <c r="L26" s="57"/>
      <c r="M26" s="58"/>
      <c r="N26" s="58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27"/>
      <c r="AC26" s="127"/>
      <c r="AD26" s="127"/>
      <c r="AE26" s="157"/>
      <c r="AF26" s="85"/>
      <c r="AG26" s="91"/>
      <c r="AH26" s="91"/>
      <c r="AI26" s="91"/>
      <c r="AJ26" s="91"/>
      <c r="AK26" s="170"/>
      <c r="AL26" s="87"/>
      <c r="AM26" s="88"/>
      <c r="AN26" s="88"/>
      <c r="AO26" s="118"/>
    </row>
    <row r="27" spans="1:41" ht="13.15" customHeight="1">
      <c r="A27" s="8"/>
      <c r="B27" s="8"/>
      <c r="C27" s="7"/>
      <c r="D27" s="7"/>
      <c r="E27" s="7"/>
    </row>
    <row r="28" spans="1:41" ht="13.15" customHeight="1">
      <c r="A28" s="8"/>
      <c r="B28" s="8"/>
      <c r="C28" s="7"/>
      <c r="D28" s="7"/>
      <c r="E28" s="7"/>
    </row>
    <row r="29" spans="1:41" ht="13.15" customHeight="1">
      <c r="A29" s="8"/>
      <c r="B29" s="8"/>
      <c r="C29" s="7"/>
      <c r="D29" s="7"/>
      <c r="E29" s="7"/>
      <c r="X29" s="189"/>
      <c r="Y29" s="189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</row>
    <row r="32" spans="1:41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5"/>
      <c r="O37" s="175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mergeCells count="5">
    <mergeCell ref="F1:I1"/>
    <mergeCell ref="J1:Q1"/>
    <mergeCell ref="R1:AA1"/>
    <mergeCell ref="AB1:AK1"/>
    <mergeCell ref="AL1:AO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seznam</vt:lpstr>
      <vt:lpstr>02,01D</vt:lpstr>
      <vt:lpstr>02,01C</vt:lpstr>
      <vt:lpstr>02,01K</vt:lpstr>
      <vt:lpstr>00D</vt:lpstr>
      <vt:lpstr>00C</vt:lpstr>
      <vt:lpstr>00K</vt:lpstr>
      <vt:lpstr>99D</vt:lpstr>
      <vt:lpstr>99C</vt:lpstr>
      <vt:lpstr>99K</vt:lpstr>
      <vt:lpstr>98D</vt:lpstr>
      <vt:lpstr>98C</vt:lpstr>
      <vt:lpstr>98K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Administrator</cp:lastModifiedBy>
  <cp:lastPrinted>2015-10-06T07:14:28Z</cp:lastPrinted>
  <dcterms:created xsi:type="dcterms:W3CDTF">2005-06-15T11:41:54Z</dcterms:created>
  <dcterms:modified xsi:type="dcterms:W3CDTF">2015-10-06T07:17:56Z</dcterms:modified>
</cp:coreProperties>
</file>