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740" tabRatio="601" activeTab="4"/>
  </bookViews>
  <sheets>
    <sheet name="silová vytrvalost" sheetId="1" r:id="rId1"/>
    <sheet name="posil max kg" sheetId="2" r:id="rId2"/>
    <sheet name="plavání" sheetId="3" r:id="rId3"/>
    <sheet name="běh" sheetId="4" r:id="rId4"/>
    <sheet name="VÝVOJ VÝKONNOSTI" sheetId="5" r:id="rId5"/>
    <sheet name="CELKOVĚ 10.1.14" sheetId="6" r:id="rId6"/>
  </sheets>
  <definedNames/>
  <calcPr fullCalcOnLoad="1"/>
</workbook>
</file>

<file path=xl/sharedStrings.xml><?xml version="1.0" encoding="utf-8"?>
<sst xmlns="http://schemas.openxmlformats.org/spreadsheetml/2006/main" count="470" uniqueCount="86">
  <si>
    <t xml:space="preserve">jméno </t>
  </si>
  <si>
    <t>Bmax</t>
  </si>
  <si>
    <t>Pmax</t>
  </si>
  <si>
    <t>Sh max</t>
  </si>
  <si>
    <t>P 2 min</t>
  </si>
  <si>
    <t>B 2 min</t>
  </si>
  <si>
    <t>celk.max</t>
  </si>
  <si>
    <t>BODY</t>
  </si>
  <si>
    <t>pos celk</t>
  </si>
  <si>
    <t>nar.</t>
  </si>
  <si>
    <t>kg</t>
  </si>
  <si>
    <t>opak.</t>
  </si>
  <si>
    <t>body</t>
  </si>
  <si>
    <t>celkem</t>
  </si>
  <si>
    <t>NYM</t>
  </si>
  <si>
    <t>KVS</t>
  </si>
  <si>
    <t>USK</t>
  </si>
  <si>
    <t>odd.</t>
  </si>
  <si>
    <t>CELK.</t>
  </si>
  <si>
    <t>plavání</t>
  </si>
  <si>
    <t>čas</t>
  </si>
  <si>
    <t>běh</t>
  </si>
  <si>
    <t>PS Hmotnost činky na bench a přítah 2min odpovídala cca 50% hmotnosti závodníka.</t>
  </si>
  <si>
    <t>poř.</t>
  </si>
  <si>
    <t>CHO</t>
  </si>
  <si>
    <t>POD</t>
  </si>
  <si>
    <t>JAB</t>
  </si>
  <si>
    <t>1500m</t>
  </si>
  <si>
    <t>max kg</t>
  </si>
  <si>
    <t>shyby</t>
  </si>
  <si>
    <t>op.B+P</t>
  </si>
  <si>
    <t>800m</t>
  </si>
  <si>
    <t>Bodování chlapců je podle stejné tabulky u všech ročníků (lze porovnat absolutní výkony i mezi ročníky)</t>
  </si>
  <si>
    <t>200m</t>
  </si>
  <si>
    <t>SPA</t>
  </si>
  <si>
    <t>Hájek Kryštof 97</t>
  </si>
  <si>
    <t>Rulík Tadeáš</t>
  </si>
  <si>
    <t>Bišický Ondřej 97</t>
  </si>
  <si>
    <t>Krpatová Jana 97</t>
  </si>
  <si>
    <t>Hmotnost činky na bench a přítah 2min odpovídala cca 50% hmotnosti závodníka.</t>
  </si>
  <si>
    <t>Betlachová Eliška 98</t>
  </si>
  <si>
    <t>Schwarzenbachová Sára</t>
  </si>
  <si>
    <t>Havlík Josef 98</t>
  </si>
  <si>
    <t>CER</t>
  </si>
  <si>
    <t>Holopírek Tomáš</t>
  </si>
  <si>
    <t>Stejskal Jakub</t>
  </si>
  <si>
    <t>ZAM</t>
  </si>
  <si>
    <t>Kinclová Sofie 00</t>
  </si>
  <si>
    <t>I - 14</t>
  </si>
  <si>
    <t>XI - 13</t>
  </si>
  <si>
    <t>XI 2013</t>
  </si>
  <si>
    <t>Fuksa Petr</t>
  </si>
  <si>
    <t>Černý Jakub</t>
  </si>
  <si>
    <t>Janík David</t>
  </si>
  <si>
    <t>Vozka Marek</t>
  </si>
  <si>
    <t>LIB</t>
  </si>
  <si>
    <t xml:space="preserve">Čeřovský Michal </t>
  </si>
  <si>
    <t>Urban Hynek</t>
  </si>
  <si>
    <t>Buzkova Tereza</t>
  </si>
  <si>
    <t>KKO</t>
  </si>
  <si>
    <t>II - 14</t>
  </si>
  <si>
    <t>Klemperer Oto</t>
  </si>
  <si>
    <t>Kořínek Daniel</t>
  </si>
  <si>
    <t>Vohradský Filip</t>
  </si>
  <si>
    <t>Franěk Lukáš</t>
  </si>
  <si>
    <t>Holenka Adam</t>
  </si>
  <si>
    <t>Kučera Martin</t>
  </si>
  <si>
    <t>Smrček Ludvík</t>
  </si>
  <si>
    <t>LIT</t>
  </si>
  <si>
    <t>Procházka Vojtěch</t>
  </si>
  <si>
    <t>Volák David</t>
  </si>
  <si>
    <t>Vorel Jan</t>
  </si>
  <si>
    <t>Kukačka Vilém</t>
  </si>
  <si>
    <t>UNL</t>
  </si>
  <si>
    <t>Mašek Ondřej</t>
  </si>
  <si>
    <t>Kotěrová Ludmila</t>
  </si>
  <si>
    <t>Štemberková Zuzana</t>
  </si>
  <si>
    <t>I - 15</t>
  </si>
  <si>
    <t>XI - 14</t>
  </si>
  <si>
    <t>DNF</t>
  </si>
  <si>
    <t>DNS</t>
  </si>
  <si>
    <t>Běh - testy RDJ 10.1.2015</t>
  </si>
  <si>
    <t>Plavání - testy RDJ 10.1.2015</t>
  </si>
  <si>
    <t>Zalubil Jiří 00</t>
  </si>
  <si>
    <t>Progres především v silových disciplínách je dán také samotným dosplíváním.    Celkově vývoj listopad 2014 - leden 2015 pozitivní není :(  :(  :(</t>
  </si>
  <si>
    <t>dráha mokrá, 13°C, silný vítr, podmínky oproti podzimnímu testu horší zhruba o 4-6s na 1500m a zhruba 2-3s na 800m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</si>
</sst>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0.0"/>
    <numFmt numFmtId="169" formatCode="[h]:mm:ss;@"/>
    <numFmt numFmtId="170" formatCode="h:mm:ss;@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/>
    </xf>
    <xf numFmtId="167" fontId="2" fillId="0" borderId="28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30" xfId="0" applyNumberFormat="1" applyFont="1" applyFill="1" applyBorder="1" applyAlignment="1">
      <alignment horizontal="center"/>
    </xf>
    <xf numFmtId="167" fontId="2" fillId="33" borderId="14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47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1" fontId="3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7" fontId="7" fillId="33" borderId="14" xfId="0" applyNumberFormat="1" applyFont="1" applyFill="1" applyBorder="1" applyAlignment="1">
      <alignment horizontal="center"/>
    </xf>
    <xf numFmtId="167" fontId="7" fillId="33" borderId="21" xfId="0" applyNumberFormat="1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167" fontId="7" fillId="33" borderId="10" xfId="0" applyNumberFormat="1" applyFont="1" applyFill="1" applyBorder="1" applyAlignment="1">
      <alignment horizontal="center"/>
    </xf>
    <xf numFmtId="47" fontId="7" fillId="33" borderId="10" xfId="0" applyNumberFormat="1" applyFont="1" applyFill="1" applyBorder="1" applyAlignment="1">
      <alignment horizontal="center"/>
    </xf>
    <xf numFmtId="167" fontId="7" fillId="33" borderId="3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32" xfId="0" applyFont="1" applyBorder="1" applyAlignment="1">
      <alignment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7" fontId="2" fillId="0" borderId="37" xfId="0" applyNumberFormat="1" applyFont="1" applyBorder="1" applyAlignment="1">
      <alignment horizontal="center"/>
    </xf>
    <xf numFmtId="167" fontId="2" fillId="0" borderId="3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7" fontId="7" fillId="33" borderId="42" xfId="0" applyNumberFormat="1" applyFont="1" applyFill="1" applyBorder="1" applyAlignment="1">
      <alignment horizontal="center"/>
    </xf>
    <xf numFmtId="167" fontId="7" fillId="33" borderId="43" xfId="0" applyNumberFormat="1" applyFont="1" applyFill="1" applyBorder="1" applyAlignment="1">
      <alignment horizontal="center"/>
    </xf>
    <xf numFmtId="167" fontId="7" fillId="33" borderId="44" xfId="0" applyNumberFormat="1" applyFont="1" applyFill="1" applyBorder="1" applyAlignment="1">
      <alignment horizontal="center"/>
    </xf>
    <xf numFmtId="47" fontId="7" fillId="33" borderId="43" xfId="0" applyNumberFormat="1" applyFont="1" applyFill="1" applyBorder="1" applyAlignment="1">
      <alignment horizontal="center"/>
    </xf>
    <xf numFmtId="167" fontId="7" fillId="33" borderId="45" xfId="0" applyNumberFormat="1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1" fontId="7" fillId="33" borderId="43" xfId="0" applyNumberFormat="1" applyFont="1" applyFill="1" applyBorder="1" applyAlignment="1">
      <alignment horizontal="center"/>
    </xf>
    <xf numFmtId="1" fontId="7" fillId="33" borderId="44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17" fontId="7" fillId="0" borderId="33" xfId="0" applyNumberFormat="1" applyFont="1" applyFill="1" applyBorder="1" applyAlignment="1">
      <alignment horizontal="center"/>
    </xf>
    <xf numFmtId="17" fontId="7" fillId="0" borderId="41" xfId="0" applyNumberFormat="1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0" xfId="0" applyFont="1" applyBorder="1" applyAlignment="1">
      <alignment/>
    </xf>
    <xf numFmtId="47" fontId="43" fillId="0" borderId="0" xfId="0" applyNumberFormat="1" applyFont="1" applyBorder="1" applyAlignment="1">
      <alignment horizontal="center"/>
    </xf>
    <xf numFmtId="167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47" fontId="7" fillId="33" borderId="33" xfId="0" applyNumberFormat="1" applyFont="1" applyFill="1" applyBorder="1" applyAlignment="1">
      <alignment horizontal="center"/>
    </xf>
    <xf numFmtId="167" fontId="7" fillId="33" borderId="33" xfId="0" applyNumberFormat="1" applyFont="1" applyFill="1" applyBorder="1" applyAlignment="1">
      <alignment horizontal="center"/>
    </xf>
    <xf numFmtId="1" fontId="7" fillId="33" borderId="33" xfId="0" applyNumberFormat="1" applyFont="1" applyFill="1" applyBorder="1" applyAlignment="1">
      <alignment horizontal="center"/>
    </xf>
    <xf numFmtId="17" fontId="7" fillId="0" borderId="34" xfId="0" applyNumberFormat="1" applyFont="1" applyFill="1" applyBorder="1" applyAlignment="1">
      <alignment horizontal="center"/>
    </xf>
    <xf numFmtId="47" fontId="7" fillId="33" borderId="46" xfId="0" applyNumberFormat="1" applyFont="1" applyFill="1" applyBorder="1" applyAlignment="1">
      <alignment horizontal="center"/>
    </xf>
    <xf numFmtId="47" fontId="7" fillId="33" borderId="29" xfId="0" applyNumberFormat="1" applyFont="1" applyFill="1" applyBorder="1" applyAlignment="1">
      <alignment horizontal="center"/>
    </xf>
    <xf numFmtId="47" fontId="7" fillId="33" borderId="34" xfId="0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47" fontId="7" fillId="33" borderId="37" xfId="0" applyNumberFormat="1" applyFont="1" applyFill="1" applyBorder="1" applyAlignment="1">
      <alignment horizontal="center"/>
    </xf>
    <xf numFmtId="167" fontId="7" fillId="33" borderId="41" xfId="0" applyNumberFormat="1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167" fontId="7" fillId="33" borderId="38" xfId="0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1" fontId="7" fillId="33" borderId="41" xfId="0" applyNumberFormat="1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25" fillId="33" borderId="14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="90" zoomScaleNormal="90" workbookViewId="0" topLeftCell="A1">
      <selection activeCell="M14" sqref="M14"/>
    </sheetView>
  </sheetViews>
  <sheetFormatPr defaultColWidth="9.140625" defaultRowHeight="12.75"/>
  <cols>
    <col min="1" max="1" width="4.421875" style="0" customWidth="1"/>
    <col min="2" max="2" width="3.140625" style="0" customWidth="1"/>
    <col min="3" max="3" width="20.28125" style="0" customWidth="1"/>
    <col min="4" max="5" width="6.57421875" style="0" customWidth="1"/>
  </cols>
  <sheetData>
    <row r="1" spans="2:9" ht="12.75">
      <c r="B1" s="18"/>
      <c r="C1" s="55" t="s">
        <v>0</v>
      </c>
      <c r="D1" s="18" t="s">
        <v>17</v>
      </c>
      <c r="E1" s="16" t="s">
        <v>9</v>
      </c>
      <c r="F1" s="18" t="s">
        <v>3</v>
      </c>
      <c r="G1" s="16" t="s">
        <v>5</v>
      </c>
      <c r="H1" s="18" t="s">
        <v>4</v>
      </c>
      <c r="I1" s="25" t="s">
        <v>13</v>
      </c>
    </row>
    <row r="2" spans="2:9" ht="12.75">
      <c r="B2" s="19"/>
      <c r="C2" s="24"/>
      <c r="D2" s="23"/>
      <c r="E2" s="24"/>
      <c r="F2" s="52" t="s">
        <v>11</v>
      </c>
      <c r="G2" s="54" t="s">
        <v>11</v>
      </c>
      <c r="H2" s="52" t="s">
        <v>11</v>
      </c>
      <c r="I2" s="26" t="s">
        <v>11</v>
      </c>
    </row>
    <row r="3" spans="2:9" ht="12.75">
      <c r="B3" s="19">
        <v>1</v>
      </c>
      <c r="C3" s="33" t="s">
        <v>35</v>
      </c>
      <c r="D3" s="19" t="s">
        <v>15</v>
      </c>
      <c r="E3" s="17">
        <v>1997</v>
      </c>
      <c r="F3" s="53">
        <v>60</v>
      </c>
      <c r="G3" s="45">
        <v>90</v>
      </c>
      <c r="H3" s="53">
        <v>64</v>
      </c>
      <c r="I3" s="46">
        <v>214</v>
      </c>
    </row>
    <row r="4" spans="2:9" ht="12.75">
      <c r="B4" s="19">
        <v>2</v>
      </c>
      <c r="C4" s="33" t="s">
        <v>67</v>
      </c>
      <c r="D4" s="19" t="s">
        <v>68</v>
      </c>
      <c r="E4" s="17">
        <v>1998</v>
      </c>
      <c r="F4" s="53">
        <v>36</v>
      </c>
      <c r="G4" s="45">
        <v>94</v>
      </c>
      <c r="H4" s="53">
        <v>83</v>
      </c>
      <c r="I4" s="46">
        <v>213</v>
      </c>
    </row>
    <row r="5" spans="2:9" ht="12.75">
      <c r="B5" s="19">
        <v>3</v>
      </c>
      <c r="C5" s="33" t="s">
        <v>69</v>
      </c>
      <c r="D5" s="19" t="s">
        <v>46</v>
      </c>
      <c r="E5" s="17">
        <v>1999</v>
      </c>
      <c r="F5" s="53">
        <v>37</v>
      </c>
      <c r="G5" s="45">
        <v>82</v>
      </c>
      <c r="H5" s="53">
        <v>90</v>
      </c>
      <c r="I5" s="46">
        <v>209</v>
      </c>
    </row>
    <row r="6" spans="2:9" ht="12.75">
      <c r="B6" s="19">
        <v>4</v>
      </c>
      <c r="C6" s="33" t="s">
        <v>61</v>
      </c>
      <c r="D6" s="19" t="s">
        <v>25</v>
      </c>
      <c r="E6" s="17">
        <v>1997</v>
      </c>
      <c r="F6" s="53">
        <v>30</v>
      </c>
      <c r="G6" s="45">
        <v>97</v>
      </c>
      <c r="H6" s="53">
        <v>77</v>
      </c>
      <c r="I6" s="46">
        <v>204</v>
      </c>
    </row>
    <row r="7" spans="2:9" ht="12.75">
      <c r="B7" s="19">
        <v>5</v>
      </c>
      <c r="C7" s="33" t="s">
        <v>66</v>
      </c>
      <c r="D7" s="19" t="s">
        <v>16</v>
      </c>
      <c r="E7" s="17">
        <v>1997</v>
      </c>
      <c r="F7" s="53">
        <v>40</v>
      </c>
      <c r="G7" s="45">
        <v>93</v>
      </c>
      <c r="H7" s="53">
        <v>70</v>
      </c>
      <c r="I7" s="46">
        <v>203</v>
      </c>
    </row>
    <row r="8" spans="2:9" ht="12.75">
      <c r="B8" s="19">
        <v>6</v>
      </c>
      <c r="C8" s="33" t="s">
        <v>54</v>
      </c>
      <c r="D8" s="19" t="s">
        <v>55</v>
      </c>
      <c r="E8" s="17">
        <v>1997</v>
      </c>
      <c r="F8" s="53">
        <v>33</v>
      </c>
      <c r="G8" s="45">
        <v>82</v>
      </c>
      <c r="H8" s="53">
        <v>83</v>
      </c>
      <c r="I8" s="46">
        <v>198</v>
      </c>
    </row>
    <row r="9" spans="2:9" ht="12.75">
      <c r="B9" s="19">
        <v>7</v>
      </c>
      <c r="C9" s="33" t="s">
        <v>62</v>
      </c>
      <c r="D9" s="19" t="s">
        <v>14</v>
      </c>
      <c r="E9" s="17">
        <v>1998</v>
      </c>
      <c r="F9" s="53">
        <v>44</v>
      </c>
      <c r="G9" s="45">
        <v>72</v>
      </c>
      <c r="H9" s="53">
        <v>73</v>
      </c>
      <c r="I9" s="46">
        <v>189</v>
      </c>
    </row>
    <row r="10" spans="2:9" ht="12.75">
      <c r="B10" s="19">
        <v>8</v>
      </c>
      <c r="C10" s="33" t="s">
        <v>37</v>
      </c>
      <c r="D10" s="19" t="s">
        <v>24</v>
      </c>
      <c r="E10" s="17">
        <v>1997</v>
      </c>
      <c r="F10" s="53">
        <v>26</v>
      </c>
      <c r="G10" s="45">
        <v>78</v>
      </c>
      <c r="H10" s="53">
        <v>83</v>
      </c>
      <c r="I10" s="46">
        <v>187</v>
      </c>
    </row>
    <row r="11" spans="2:9" ht="12.75">
      <c r="B11" s="19">
        <v>9</v>
      </c>
      <c r="C11" s="33" t="s">
        <v>44</v>
      </c>
      <c r="D11" s="19" t="s">
        <v>24</v>
      </c>
      <c r="E11" s="17">
        <v>1997</v>
      </c>
      <c r="F11" s="53">
        <v>25</v>
      </c>
      <c r="G11" s="45">
        <v>81</v>
      </c>
      <c r="H11" s="53">
        <v>72</v>
      </c>
      <c r="I11" s="46">
        <v>178</v>
      </c>
    </row>
    <row r="12" spans="2:9" ht="12.75">
      <c r="B12" s="19">
        <v>10</v>
      </c>
      <c r="C12" s="33" t="s">
        <v>65</v>
      </c>
      <c r="D12" s="19" t="s">
        <v>14</v>
      </c>
      <c r="E12" s="17">
        <v>1999</v>
      </c>
      <c r="F12" s="53">
        <v>39</v>
      </c>
      <c r="G12" s="45">
        <v>70</v>
      </c>
      <c r="H12" s="53">
        <v>66</v>
      </c>
      <c r="I12" s="46">
        <v>175</v>
      </c>
    </row>
    <row r="13" spans="2:9" ht="12.75">
      <c r="B13" s="19">
        <v>11</v>
      </c>
      <c r="C13" s="33" t="s">
        <v>70</v>
      </c>
      <c r="D13" s="19" t="s">
        <v>14</v>
      </c>
      <c r="E13" s="17">
        <v>1999</v>
      </c>
      <c r="F13" s="53">
        <v>38</v>
      </c>
      <c r="G13" s="45">
        <v>71</v>
      </c>
      <c r="H13" s="53">
        <v>65</v>
      </c>
      <c r="I13" s="46">
        <v>174</v>
      </c>
    </row>
    <row r="14" spans="2:9" ht="12.75">
      <c r="B14" s="19">
        <v>11</v>
      </c>
      <c r="C14" s="33" t="s">
        <v>36</v>
      </c>
      <c r="D14" s="19" t="s">
        <v>59</v>
      </c>
      <c r="E14" s="17">
        <v>1997</v>
      </c>
      <c r="F14" s="53">
        <v>23</v>
      </c>
      <c r="G14" s="45">
        <v>78</v>
      </c>
      <c r="H14" s="53">
        <v>72</v>
      </c>
      <c r="I14" s="46">
        <v>173</v>
      </c>
    </row>
    <row r="15" spans="2:9" ht="12.75">
      <c r="B15" s="19">
        <v>13</v>
      </c>
      <c r="C15" s="33" t="s">
        <v>63</v>
      </c>
      <c r="D15" s="19" t="s">
        <v>14</v>
      </c>
      <c r="E15" s="17">
        <v>1998</v>
      </c>
      <c r="F15" s="53">
        <v>30</v>
      </c>
      <c r="G15" s="45">
        <v>80</v>
      </c>
      <c r="H15" s="53">
        <v>62</v>
      </c>
      <c r="I15" s="46">
        <v>172</v>
      </c>
    </row>
    <row r="16" spans="2:9" ht="12.75">
      <c r="B16" s="19">
        <v>14</v>
      </c>
      <c r="C16" s="33" t="s">
        <v>57</v>
      </c>
      <c r="D16" s="19" t="s">
        <v>24</v>
      </c>
      <c r="E16" s="17">
        <v>1998</v>
      </c>
      <c r="F16" s="53">
        <v>22</v>
      </c>
      <c r="G16" s="45">
        <v>73</v>
      </c>
      <c r="H16" s="53">
        <v>77</v>
      </c>
      <c r="I16" s="46">
        <v>172</v>
      </c>
    </row>
    <row r="17" spans="2:9" ht="12.75">
      <c r="B17" s="19">
        <v>15</v>
      </c>
      <c r="C17" s="33" t="s">
        <v>56</v>
      </c>
      <c r="D17" s="19" t="s">
        <v>24</v>
      </c>
      <c r="E17" s="17">
        <v>1998</v>
      </c>
      <c r="F17" s="53">
        <v>21</v>
      </c>
      <c r="G17" s="45">
        <v>74</v>
      </c>
      <c r="H17" s="53">
        <v>70</v>
      </c>
      <c r="I17" s="46">
        <v>165</v>
      </c>
    </row>
    <row r="18" spans="2:9" ht="12.75">
      <c r="B18" s="19">
        <v>16</v>
      </c>
      <c r="C18" s="33" t="s">
        <v>45</v>
      </c>
      <c r="D18" s="19" t="s">
        <v>46</v>
      </c>
      <c r="E18" s="17">
        <v>1998</v>
      </c>
      <c r="F18" s="53">
        <v>23</v>
      </c>
      <c r="G18" s="45">
        <v>77</v>
      </c>
      <c r="H18" s="53">
        <v>64</v>
      </c>
      <c r="I18" s="46">
        <v>164</v>
      </c>
    </row>
    <row r="19" spans="2:9" ht="12.75">
      <c r="B19" s="19">
        <v>17</v>
      </c>
      <c r="C19" s="33" t="s">
        <v>74</v>
      </c>
      <c r="D19" s="19" t="s">
        <v>26</v>
      </c>
      <c r="E19" s="17">
        <v>2000</v>
      </c>
      <c r="F19" s="53">
        <v>31</v>
      </c>
      <c r="G19" s="45">
        <v>67</v>
      </c>
      <c r="H19" s="53">
        <v>59</v>
      </c>
      <c r="I19" s="46">
        <v>157</v>
      </c>
    </row>
    <row r="20" spans="2:9" ht="12.75">
      <c r="B20" s="19">
        <v>17</v>
      </c>
      <c r="C20" s="33" t="s">
        <v>52</v>
      </c>
      <c r="D20" s="19" t="s">
        <v>14</v>
      </c>
      <c r="E20" s="17">
        <v>1998</v>
      </c>
      <c r="F20" s="53">
        <v>17</v>
      </c>
      <c r="G20" s="45">
        <v>70</v>
      </c>
      <c r="H20" s="53">
        <v>69</v>
      </c>
      <c r="I20" s="46">
        <v>156</v>
      </c>
    </row>
    <row r="21" spans="2:9" ht="12.75">
      <c r="B21" s="19">
        <v>19</v>
      </c>
      <c r="C21" s="33" t="s">
        <v>71</v>
      </c>
      <c r="D21" s="19" t="s">
        <v>34</v>
      </c>
      <c r="E21" s="17">
        <v>2000</v>
      </c>
      <c r="F21" s="53">
        <v>38</v>
      </c>
      <c r="G21" s="45">
        <v>65</v>
      </c>
      <c r="H21" s="53">
        <v>46</v>
      </c>
      <c r="I21" s="46">
        <v>149</v>
      </c>
    </row>
    <row r="22" spans="2:9" ht="12.75">
      <c r="B22" s="19">
        <v>20</v>
      </c>
      <c r="C22" s="33" t="s">
        <v>72</v>
      </c>
      <c r="D22" s="19" t="s">
        <v>73</v>
      </c>
      <c r="E22" s="17">
        <v>2000</v>
      </c>
      <c r="F22" s="53">
        <v>16</v>
      </c>
      <c r="G22" s="45">
        <v>61</v>
      </c>
      <c r="H22" s="53">
        <v>62</v>
      </c>
      <c r="I22" s="46">
        <v>139</v>
      </c>
    </row>
    <row r="23" spans="2:9" ht="12.75">
      <c r="B23" s="19">
        <v>21</v>
      </c>
      <c r="C23" s="33" t="s">
        <v>51</v>
      </c>
      <c r="D23" s="19" t="s">
        <v>14</v>
      </c>
      <c r="E23" s="17">
        <v>1998</v>
      </c>
      <c r="F23" s="53">
        <v>48</v>
      </c>
      <c r="G23" s="45"/>
      <c r="H23" s="53">
        <v>74</v>
      </c>
      <c r="I23" s="46">
        <v>122</v>
      </c>
    </row>
    <row r="24" spans="2:9" ht="12.75">
      <c r="B24" s="19">
        <v>22</v>
      </c>
      <c r="C24" s="33" t="s">
        <v>64</v>
      </c>
      <c r="D24" s="19" t="s">
        <v>26</v>
      </c>
      <c r="E24" s="17">
        <v>1999</v>
      </c>
      <c r="F24" s="53">
        <v>22</v>
      </c>
      <c r="G24" s="45">
        <v>49</v>
      </c>
      <c r="H24" s="53">
        <v>38</v>
      </c>
      <c r="I24" s="46">
        <v>109</v>
      </c>
    </row>
    <row r="25" spans="2:9" ht="12.75">
      <c r="B25" s="19"/>
      <c r="C25" s="33"/>
      <c r="D25" s="19"/>
      <c r="E25" s="17"/>
      <c r="F25" s="53"/>
      <c r="G25" s="45"/>
      <c r="H25" s="53"/>
      <c r="I25" s="46"/>
    </row>
    <row r="26" spans="2:9" ht="12.75">
      <c r="B26" s="19">
        <v>1</v>
      </c>
      <c r="C26" s="33" t="s">
        <v>40</v>
      </c>
      <c r="D26" s="19" t="s">
        <v>16</v>
      </c>
      <c r="E26" s="17">
        <v>1998</v>
      </c>
      <c r="F26" s="53">
        <v>35</v>
      </c>
      <c r="G26" s="45">
        <v>77</v>
      </c>
      <c r="H26" s="53">
        <v>67</v>
      </c>
      <c r="I26" s="46">
        <v>179</v>
      </c>
    </row>
    <row r="27" spans="2:9" ht="12.75">
      <c r="B27" s="19">
        <v>2</v>
      </c>
      <c r="C27" s="56" t="s">
        <v>58</v>
      </c>
      <c r="D27" s="19" t="s">
        <v>15</v>
      </c>
      <c r="E27" s="17">
        <v>1998</v>
      </c>
      <c r="F27" s="53">
        <v>22</v>
      </c>
      <c r="G27" s="45">
        <v>75</v>
      </c>
      <c r="H27" s="53">
        <v>71</v>
      </c>
      <c r="I27" s="46">
        <v>168</v>
      </c>
    </row>
    <row r="28" spans="2:9" ht="12.75">
      <c r="B28" s="19">
        <v>3</v>
      </c>
      <c r="C28" s="33" t="s">
        <v>75</v>
      </c>
      <c r="D28" s="19" t="s">
        <v>43</v>
      </c>
      <c r="E28" s="17">
        <v>1998</v>
      </c>
      <c r="F28" s="53">
        <v>24</v>
      </c>
      <c r="G28" s="45">
        <v>64</v>
      </c>
      <c r="H28" s="53">
        <v>75</v>
      </c>
      <c r="I28" s="46">
        <v>163</v>
      </c>
    </row>
    <row r="29" spans="2:9" ht="12.75">
      <c r="B29" s="19">
        <v>4</v>
      </c>
      <c r="C29" s="33" t="s">
        <v>38</v>
      </c>
      <c r="D29" s="19" t="s">
        <v>16</v>
      </c>
      <c r="E29" s="17">
        <v>1997</v>
      </c>
      <c r="F29" s="53">
        <v>40</v>
      </c>
      <c r="G29" s="45">
        <v>34</v>
      </c>
      <c r="H29" s="53">
        <v>57</v>
      </c>
      <c r="I29" s="46">
        <v>131</v>
      </c>
    </row>
    <row r="30" spans="2:9" ht="12.75">
      <c r="B30" s="19">
        <v>5</v>
      </c>
      <c r="C30" s="33" t="s">
        <v>41</v>
      </c>
      <c r="D30" s="19" t="s">
        <v>34</v>
      </c>
      <c r="E30" s="17">
        <v>1997</v>
      </c>
      <c r="F30" s="53">
        <v>13</v>
      </c>
      <c r="G30" s="45">
        <v>46</v>
      </c>
      <c r="H30" s="53">
        <v>49</v>
      </c>
      <c r="I30" s="46">
        <v>108</v>
      </c>
    </row>
    <row r="31" spans="2:9" ht="12.75">
      <c r="B31" s="19">
        <v>6</v>
      </c>
      <c r="C31" s="33" t="s">
        <v>76</v>
      </c>
      <c r="D31" s="19" t="s">
        <v>34</v>
      </c>
      <c r="E31" s="17">
        <v>1999</v>
      </c>
      <c r="F31" s="53">
        <v>7</v>
      </c>
      <c r="G31" s="45">
        <v>38</v>
      </c>
      <c r="H31" s="53">
        <v>49</v>
      </c>
      <c r="I31" s="46">
        <v>94</v>
      </c>
    </row>
    <row r="32" spans="2:9" ht="12.75">
      <c r="B32" s="19">
        <v>7</v>
      </c>
      <c r="C32" s="56" t="s">
        <v>47</v>
      </c>
      <c r="D32" s="19" t="s">
        <v>34</v>
      </c>
      <c r="E32" s="17">
        <v>2000</v>
      </c>
      <c r="F32" s="53"/>
      <c r="G32" s="45">
        <v>45</v>
      </c>
      <c r="H32" s="53">
        <v>48</v>
      </c>
      <c r="I32" s="46">
        <v>93</v>
      </c>
    </row>
    <row r="34" ht="12.75">
      <c r="C34" s="3" t="s">
        <v>22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zoomScale="90" zoomScaleNormal="90" workbookViewId="0" topLeftCell="A1">
      <selection activeCell="L27" sqref="L27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22.421875" style="0" customWidth="1"/>
    <col min="4" max="5" width="8.00390625" style="0" customWidth="1"/>
    <col min="9" max="9" width="3.28125" style="0" customWidth="1"/>
  </cols>
  <sheetData>
    <row r="1" spans="2:8" ht="12" customHeight="1">
      <c r="B1" s="18" t="s">
        <v>23</v>
      </c>
      <c r="C1" s="60" t="s">
        <v>0</v>
      </c>
      <c r="D1" s="16" t="s">
        <v>17</v>
      </c>
      <c r="E1" s="18" t="s">
        <v>9</v>
      </c>
      <c r="F1" s="16" t="s">
        <v>1</v>
      </c>
      <c r="G1" s="18" t="s">
        <v>2</v>
      </c>
      <c r="H1" s="25" t="s">
        <v>6</v>
      </c>
    </row>
    <row r="2" spans="2:8" ht="12" customHeight="1">
      <c r="B2" s="52"/>
      <c r="C2" s="61"/>
      <c r="D2" s="24"/>
      <c r="E2" s="23"/>
      <c r="F2" s="54" t="s">
        <v>10</v>
      </c>
      <c r="G2" s="52" t="s">
        <v>10</v>
      </c>
      <c r="H2" s="26" t="s">
        <v>10</v>
      </c>
    </row>
    <row r="3" spans="2:8" ht="12" customHeight="1">
      <c r="B3" s="19">
        <v>1</v>
      </c>
      <c r="C3" s="33" t="s">
        <v>35</v>
      </c>
      <c r="D3" s="19" t="s">
        <v>15</v>
      </c>
      <c r="E3" s="17">
        <v>1997</v>
      </c>
      <c r="F3" s="30">
        <v>135</v>
      </c>
      <c r="G3" s="19">
        <v>115</v>
      </c>
      <c r="H3" s="46">
        <v>250</v>
      </c>
    </row>
    <row r="4" spans="2:8" ht="12" customHeight="1">
      <c r="B4" s="19">
        <v>2</v>
      </c>
      <c r="C4" s="33" t="s">
        <v>44</v>
      </c>
      <c r="D4" s="19" t="s">
        <v>24</v>
      </c>
      <c r="E4" s="17">
        <v>1997</v>
      </c>
      <c r="F4" s="30">
        <v>125</v>
      </c>
      <c r="G4" s="19">
        <v>110</v>
      </c>
      <c r="H4" s="46">
        <v>235</v>
      </c>
    </row>
    <row r="5" spans="2:8" ht="12" customHeight="1">
      <c r="B5" s="19">
        <v>3</v>
      </c>
      <c r="C5" s="33" t="s">
        <v>52</v>
      </c>
      <c r="D5" s="19" t="s">
        <v>14</v>
      </c>
      <c r="E5" s="17">
        <v>1998</v>
      </c>
      <c r="F5" s="30">
        <v>115</v>
      </c>
      <c r="G5" s="19">
        <v>115</v>
      </c>
      <c r="H5" s="51">
        <v>230</v>
      </c>
    </row>
    <row r="6" spans="2:8" ht="12" customHeight="1">
      <c r="B6" s="19">
        <v>4</v>
      </c>
      <c r="C6" s="33" t="s">
        <v>70</v>
      </c>
      <c r="D6" s="19" t="s">
        <v>14</v>
      </c>
      <c r="E6" s="17">
        <v>1999</v>
      </c>
      <c r="F6" s="30">
        <v>115</v>
      </c>
      <c r="G6" s="19">
        <v>105</v>
      </c>
      <c r="H6" s="46">
        <v>220</v>
      </c>
    </row>
    <row r="7" spans="2:8" ht="12" customHeight="1">
      <c r="B7" s="19">
        <v>5</v>
      </c>
      <c r="C7" s="33" t="s">
        <v>37</v>
      </c>
      <c r="D7" s="19" t="s">
        <v>24</v>
      </c>
      <c r="E7" s="17">
        <v>1997</v>
      </c>
      <c r="F7" s="30">
        <v>100</v>
      </c>
      <c r="G7" s="19">
        <v>100</v>
      </c>
      <c r="H7" s="46">
        <v>200</v>
      </c>
    </row>
    <row r="8" spans="2:8" ht="12" customHeight="1">
      <c r="B8" s="19">
        <v>5</v>
      </c>
      <c r="C8" s="33" t="s">
        <v>54</v>
      </c>
      <c r="D8" s="19" t="s">
        <v>55</v>
      </c>
      <c r="E8" s="17">
        <v>1997</v>
      </c>
      <c r="F8" s="30">
        <v>100</v>
      </c>
      <c r="G8" s="19">
        <v>100</v>
      </c>
      <c r="H8" s="46">
        <v>200</v>
      </c>
    </row>
    <row r="9" spans="2:8" ht="12" customHeight="1">
      <c r="B9" s="19">
        <v>5</v>
      </c>
      <c r="C9" s="33" t="s">
        <v>56</v>
      </c>
      <c r="D9" s="19" t="s">
        <v>24</v>
      </c>
      <c r="E9" s="17">
        <v>1998</v>
      </c>
      <c r="F9" s="30">
        <v>105</v>
      </c>
      <c r="G9" s="19">
        <v>95</v>
      </c>
      <c r="H9" s="46">
        <v>200</v>
      </c>
    </row>
    <row r="10" spans="2:8" ht="12" customHeight="1">
      <c r="B10" s="19">
        <v>8</v>
      </c>
      <c r="C10" s="33" t="s">
        <v>66</v>
      </c>
      <c r="D10" s="19" t="s">
        <v>16</v>
      </c>
      <c r="E10" s="17">
        <v>1997</v>
      </c>
      <c r="F10" s="30">
        <v>100</v>
      </c>
      <c r="G10" s="19">
        <v>95</v>
      </c>
      <c r="H10" s="46">
        <v>195</v>
      </c>
    </row>
    <row r="11" spans="2:8" ht="12" customHeight="1">
      <c r="B11" s="19">
        <v>8</v>
      </c>
      <c r="C11" s="33" t="s">
        <v>67</v>
      </c>
      <c r="D11" s="19" t="s">
        <v>68</v>
      </c>
      <c r="E11" s="17">
        <v>1998</v>
      </c>
      <c r="F11" s="30">
        <v>105</v>
      </c>
      <c r="G11" s="19">
        <v>90</v>
      </c>
      <c r="H11" s="51">
        <v>195</v>
      </c>
    </row>
    <row r="12" spans="2:8" ht="12" customHeight="1">
      <c r="B12" s="19">
        <v>8</v>
      </c>
      <c r="C12" s="33" t="s">
        <v>72</v>
      </c>
      <c r="D12" s="19" t="s">
        <v>73</v>
      </c>
      <c r="E12" s="17">
        <v>2000</v>
      </c>
      <c r="F12" s="30">
        <v>95</v>
      </c>
      <c r="G12" s="19">
        <v>100</v>
      </c>
      <c r="H12" s="51">
        <v>195</v>
      </c>
    </row>
    <row r="13" spans="2:8" ht="12" customHeight="1">
      <c r="B13" s="19">
        <v>11</v>
      </c>
      <c r="C13" s="33" t="s">
        <v>71</v>
      </c>
      <c r="D13" s="19" t="s">
        <v>34</v>
      </c>
      <c r="E13" s="17">
        <v>2000</v>
      </c>
      <c r="F13" s="30">
        <v>90</v>
      </c>
      <c r="G13" s="19">
        <v>95</v>
      </c>
      <c r="H13" s="46">
        <v>185</v>
      </c>
    </row>
    <row r="14" spans="2:8" ht="12" customHeight="1">
      <c r="B14" s="19">
        <v>11</v>
      </c>
      <c r="C14" s="33" t="s">
        <v>65</v>
      </c>
      <c r="D14" s="19" t="s">
        <v>14</v>
      </c>
      <c r="E14" s="17">
        <v>1999</v>
      </c>
      <c r="F14" s="30">
        <v>90</v>
      </c>
      <c r="G14" s="19">
        <v>95</v>
      </c>
      <c r="H14" s="51">
        <v>185</v>
      </c>
    </row>
    <row r="15" spans="2:8" ht="12" customHeight="1">
      <c r="B15" s="19">
        <v>13</v>
      </c>
      <c r="C15" s="33" t="s">
        <v>57</v>
      </c>
      <c r="D15" s="19" t="s">
        <v>24</v>
      </c>
      <c r="E15" s="17">
        <v>1998</v>
      </c>
      <c r="F15" s="30">
        <v>90</v>
      </c>
      <c r="G15" s="19">
        <v>90</v>
      </c>
      <c r="H15" s="46">
        <v>180</v>
      </c>
    </row>
    <row r="16" spans="2:8" ht="12" customHeight="1">
      <c r="B16" s="19">
        <v>14</v>
      </c>
      <c r="C16" s="33" t="s">
        <v>36</v>
      </c>
      <c r="D16" s="19" t="s">
        <v>59</v>
      </c>
      <c r="E16" s="17">
        <v>1997</v>
      </c>
      <c r="F16" s="30">
        <v>90</v>
      </c>
      <c r="G16" s="19">
        <v>85</v>
      </c>
      <c r="H16" s="46">
        <v>175</v>
      </c>
    </row>
    <row r="17" spans="2:8" ht="12" customHeight="1">
      <c r="B17" s="19">
        <v>14</v>
      </c>
      <c r="C17" s="33" t="s">
        <v>61</v>
      </c>
      <c r="D17" s="19" t="s">
        <v>25</v>
      </c>
      <c r="E17" s="17">
        <v>1997</v>
      </c>
      <c r="F17" s="30">
        <v>90</v>
      </c>
      <c r="G17" s="19">
        <v>85</v>
      </c>
      <c r="H17" s="46">
        <v>175</v>
      </c>
    </row>
    <row r="18" spans="2:8" ht="12" customHeight="1">
      <c r="B18" s="63">
        <v>14</v>
      </c>
      <c r="C18" s="33" t="s">
        <v>63</v>
      </c>
      <c r="D18" s="19" t="s">
        <v>14</v>
      </c>
      <c r="E18" s="17">
        <v>1998</v>
      </c>
      <c r="F18" s="30">
        <v>85</v>
      </c>
      <c r="G18" s="19">
        <v>90</v>
      </c>
      <c r="H18" s="46">
        <v>175</v>
      </c>
    </row>
    <row r="19" spans="2:8" ht="12" customHeight="1">
      <c r="B19" s="63">
        <v>17</v>
      </c>
      <c r="C19" s="62" t="s">
        <v>62</v>
      </c>
      <c r="D19" s="17" t="s">
        <v>14</v>
      </c>
      <c r="E19" s="19">
        <v>1998</v>
      </c>
      <c r="F19" s="17">
        <v>80</v>
      </c>
      <c r="G19" s="19">
        <v>90</v>
      </c>
      <c r="H19" s="46">
        <v>170</v>
      </c>
    </row>
    <row r="20" spans="2:8" ht="12" customHeight="1">
      <c r="B20" s="63">
        <v>17</v>
      </c>
      <c r="C20" s="62" t="s">
        <v>45</v>
      </c>
      <c r="D20" s="17" t="s">
        <v>46</v>
      </c>
      <c r="E20" s="19">
        <v>1998</v>
      </c>
      <c r="F20" s="17">
        <v>95</v>
      </c>
      <c r="G20" s="19">
        <v>75</v>
      </c>
      <c r="H20" s="46">
        <v>170</v>
      </c>
    </row>
    <row r="21" spans="2:8" ht="12" customHeight="1">
      <c r="B21" s="63">
        <v>19</v>
      </c>
      <c r="C21" s="62" t="s">
        <v>74</v>
      </c>
      <c r="D21" s="17" t="s">
        <v>26</v>
      </c>
      <c r="E21" s="19">
        <v>2000</v>
      </c>
      <c r="F21" s="17">
        <v>85</v>
      </c>
      <c r="G21" s="19">
        <v>80</v>
      </c>
      <c r="H21" s="51">
        <v>165</v>
      </c>
    </row>
    <row r="22" spans="2:8" ht="12" customHeight="1">
      <c r="B22" s="63">
        <v>20</v>
      </c>
      <c r="C22" s="62" t="s">
        <v>69</v>
      </c>
      <c r="D22" s="17" t="s">
        <v>46</v>
      </c>
      <c r="E22" s="19">
        <v>1999</v>
      </c>
      <c r="F22" s="17">
        <v>80</v>
      </c>
      <c r="G22" s="19">
        <v>80</v>
      </c>
      <c r="H22" s="46">
        <v>160</v>
      </c>
    </row>
    <row r="23" spans="2:8" ht="12" customHeight="1">
      <c r="B23" s="63">
        <v>21</v>
      </c>
      <c r="C23" s="62" t="s">
        <v>64</v>
      </c>
      <c r="D23" s="17" t="s">
        <v>26</v>
      </c>
      <c r="E23" s="19">
        <v>1999</v>
      </c>
      <c r="F23" s="17">
        <v>70</v>
      </c>
      <c r="G23" s="19">
        <v>80</v>
      </c>
      <c r="H23" s="51">
        <v>150</v>
      </c>
    </row>
    <row r="24" spans="2:8" ht="12" customHeight="1">
      <c r="B24" s="63">
        <v>22</v>
      </c>
      <c r="C24" s="62" t="s">
        <v>51</v>
      </c>
      <c r="D24" s="17" t="s">
        <v>14</v>
      </c>
      <c r="E24" s="19">
        <v>1998</v>
      </c>
      <c r="F24" s="17"/>
      <c r="G24" s="19">
        <v>85</v>
      </c>
      <c r="H24" s="46">
        <v>85</v>
      </c>
    </row>
    <row r="25" spans="2:8" ht="12" customHeight="1">
      <c r="B25" s="64"/>
      <c r="C25" s="62"/>
      <c r="D25" s="17"/>
      <c r="E25" s="19"/>
      <c r="F25" s="17"/>
      <c r="G25" s="19"/>
      <c r="H25" s="51"/>
    </row>
    <row r="26" spans="2:8" ht="12" customHeight="1">
      <c r="B26" s="19">
        <v>1</v>
      </c>
      <c r="C26" s="33" t="s">
        <v>58</v>
      </c>
      <c r="D26" s="19" t="s">
        <v>15</v>
      </c>
      <c r="E26" s="17">
        <v>1998</v>
      </c>
      <c r="F26" s="30">
        <v>67.5</v>
      </c>
      <c r="G26" s="19">
        <v>65</v>
      </c>
      <c r="H26" s="46">
        <v>132.5</v>
      </c>
    </row>
    <row r="27" spans="2:8" ht="12" customHeight="1">
      <c r="B27" s="19">
        <v>2</v>
      </c>
      <c r="C27" s="33" t="s">
        <v>40</v>
      </c>
      <c r="D27" s="19" t="s">
        <v>16</v>
      </c>
      <c r="E27" s="17">
        <v>1998</v>
      </c>
      <c r="F27" s="30">
        <v>67.5</v>
      </c>
      <c r="G27" s="19">
        <v>60</v>
      </c>
      <c r="H27" s="46">
        <v>127.5</v>
      </c>
    </row>
    <row r="28" spans="2:8" ht="12" customHeight="1">
      <c r="B28" s="19">
        <v>3</v>
      </c>
      <c r="C28" s="33" t="s">
        <v>38</v>
      </c>
      <c r="D28" s="19" t="s">
        <v>16</v>
      </c>
      <c r="E28" s="17">
        <v>1997</v>
      </c>
      <c r="F28" s="30">
        <v>62.5</v>
      </c>
      <c r="G28" s="19">
        <v>62.5</v>
      </c>
      <c r="H28" s="46">
        <v>125</v>
      </c>
    </row>
    <row r="29" spans="2:8" ht="12" customHeight="1">
      <c r="B29" s="19">
        <v>4</v>
      </c>
      <c r="C29" s="33" t="s">
        <v>41</v>
      </c>
      <c r="D29" s="19" t="s">
        <v>34</v>
      </c>
      <c r="E29" s="17">
        <v>1997</v>
      </c>
      <c r="F29" s="30">
        <v>62.5</v>
      </c>
      <c r="G29" s="19">
        <v>60</v>
      </c>
      <c r="H29" s="46">
        <v>122.5</v>
      </c>
    </row>
    <row r="30" spans="2:8" ht="12" customHeight="1">
      <c r="B30" s="19">
        <v>5</v>
      </c>
      <c r="C30" s="33" t="s">
        <v>47</v>
      </c>
      <c r="D30" s="19" t="s">
        <v>34</v>
      </c>
      <c r="E30" s="17">
        <v>2000</v>
      </c>
      <c r="F30" s="30">
        <v>60</v>
      </c>
      <c r="G30" s="19">
        <v>60</v>
      </c>
      <c r="H30" s="46">
        <v>120</v>
      </c>
    </row>
    <row r="31" spans="2:8" ht="12" customHeight="1">
      <c r="B31" s="19">
        <v>6</v>
      </c>
      <c r="C31" s="33" t="s">
        <v>75</v>
      </c>
      <c r="D31" s="19" t="s">
        <v>43</v>
      </c>
      <c r="E31" s="17">
        <v>1998</v>
      </c>
      <c r="F31" s="30">
        <v>55</v>
      </c>
      <c r="G31" s="19">
        <v>55</v>
      </c>
      <c r="H31" s="46">
        <v>110</v>
      </c>
    </row>
    <row r="32" spans="2:8" ht="12" customHeight="1">
      <c r="B32" s="19">
        <v>7</v>
      </c>
      <c r="C32" s="33" t="s">
        <v>76</v>
      </c>
      <c r="D32" s="19" t="s">
        <v>34</v>
      </c>
      <c r="E32" s="17">
        <v>1999</v>
      </c>
      <c r="F32" s="30">
        <v>50</v>
      </c>
      <c r="G32" s="19">
        <v>50</v>
      </c>
      <c r="H32" s="46">
        <v>100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4"/>
  <sheetViews>
    <sheetView zoomScale="80" zoomScaleNormal="80" workbookViewId="0" topLeftCell="A1">
      <selection activeCell="K17" sqref="K17"/>
    </sheetView>
  </sheetViews>
  <sheetFormatPr defaultColWidth="9.140625" defaultRowHeight="12.75"/>
  <cols>
    <col min="3" max="3" width="4.421875" style="0" customWidth="1"/>
    <col min="4" max="4" width="23.28125" style="0" customWidth="1"/>
    <col min="5" max="6" width="7.00390625" style="0" customWidth="1"/>
  </cols>
  <sheetData>
    <row r="1" ht="18">
      <c r="D1" s="59" t="s">
        <v>82</v>
      </c>
    </row>
    <row r="2" ht="13.5" thickBot="1"/>
    <row r="3" spans="3:7" ht="12.75">
      <c r="C3" s="49" t="s">
        <v>23</v>
      </c>
      <c r="D3" s="29" t="s">
        <v>0</v>
      </c>
      <c r="E3" s="16" t="s">
        <v>17</v>
      </c>
      <c r="F3" s="18" t="s">
        <v>9</v>
      </c>
      <c r="G3" s="25" t="s">
        <v>20</v>
      </c>
    </row>
    <row r="4" spans="3:7" ht="12.75">
      <c r="C4" s="30"/>
      <c r="D4" s="117"/>
      <c r="E4" s="89"/>
      <c r="F4" s="88"/>
      <c r="G4" s="118"/>
    </row>
    <row r="5" spans="2:7" ht="12.75">
      <c r="B5" s="11" t="s">
        <v>33</v>
      </c>
      <c r="C5" s="30">
        <v>1</v>
      </c>
      <c r="D5" s="28" t="s">
        <v>63</v>
      </c>
      <c r="E5" s="17" t="s">
        <v>14</v>
      </c>
      <c r="F5" s="19">
        <v>1998</v>
      </c>
      <c r="G5" s="34">
        <v>0.001765046296296296</v>
      </c>
    </row>
    <row r="6" spans="2:7" ht="12.75">
      <c r="B6" s="11"/>
      <c r="C6" s="30">
        <v>2</v>
      </c>
      <c r="D6" s="28" t="s">
        <v>66</v>
      </c>
      <c r="E6" s="17" t="s">
        <v>16</v>
      </c>
      <c r="F6" s="19">
        <v>1997</v>
      </c>
      <c r="G6" s="34">
        <v>0.0018090277777777777</v>
      </c>
    </row>
    <row r="7" spans="2:7" ht="12.75">
      <c r="B7" s="11"/>
      <c r="C7" s="30">
        <v>3</v>
      </c>
      <c r="D7" s="28" t="s">
        <v>64</v>
      </c>
      <c r="E7" s="17" t="s">
        <v>26</v>
      </c>
      <c r="F7" s="19">
        <v>1999</v>
      </c>
      <c r="G7" s="50">
        <v>0.001829861111111111</v>
      </c>
    </row>
    <row r="8" spans="2:7" ht="12.75">
      <c r="B8" s="11"/>
      <c r="C8" s="30">
        <v>4</v>
      </c>
      <c r="D8" s="28" t="s">
        <v>35</v>
      </c>
      <c r="E8" s="17" t="s">
        <v>15</v>
      </c>
      <c r="F8" s="19">
        <v>1997</v>
      </c>
      <c r="G8" s="50">
        <v>0.0018622685185185185</v>
      </c>
    </row>
    <row r="9" spans="2:7" ht="12.75">
      <c r="B9" s="11"/>
      <c r="C9" s="30">
        <v>5</v>
      </c>
      <c r="D9" s="28" t="s">
        <v>44</v>
      </c>
      <c r="E9" s="17" t="s">
        <v>24</v>
      </c>
      <c r="F9" s="19">
        <v>1997</v>
      </c>
      <c r="G9" s="50">
        <v>0.0018773148148148145</v>
      </c>
    </row>
    <row r="10" spans="2:7" ht="12.75">
      <c r="B10" s="11"/>
      <c r="C10" s="30">
        <v>6</v>
      </c>
      <c r="D10" s="28" t="s">
        <v>54</v>
      </c>
      <c r="E10" s="17" t="s">
        <v>55</v>
      </c>
      <c r="F10" s="19">
        <v>1997</v>
      </c>
      <c r="G10" s="34">
        <v>0.0019097222222222222</v>
      </c>
    </row>
    <row r="11" spans="2:7" ht="12.75">
      <c r="B11" s="11"/>
      <c r="C11" s="30">
        <v>7</v>
      </c>
      <c r="D11" s="28" t="s">
        <v>70</v>
      </c>
      <c r="E11" s="17" t="s">
        <v>14</v>
      </c>
      <c r="F11" s="19">
        <v>1999</v>
      </c>
      <c r="G11" s="34">
        <v>0.0019166666666666666</v>
      </c>
    </row>
    <row r="12" spans="2:7" ht="12.75">
      <c r="B12" s="11"/>
      <c r="C12" s="30">
        <v>8</v>
      </c>
      <c r="D12" s="28" t="s">
        <v>56</v>
      </c>
      <c r="E12" s="17" t="s">
        <v>24</v>
      </c>
      <c r="F12" s="19">
        <v>1998</v>
      </c>
      <c r="G12" s="34">
        <v>0.0019560185185185184</v>
      </c>
    </row>
    <row r="13" spans="2:7" ht="12.75">
      <c r="B13" s="11"/>
      <c r="C13" s="30">
        <v>9</v>
      </c>
      <c r="D13" s="28" t="s">
        <v>62</v>
      </c>
      <c r="E13" s="17" t="s">
        <v>14</v>
      </c>
      <c r="F13" s="19">
        <v>1998</v>
      </c>
      <c r="G13" s="34">
        <v>0.001971064814814815</v>
      </c>
    </row>
    <row r="14" spans="2:7" ht="12.75">
      <c r="B14" s="11"/>
      <c r="C14" s="30">
        <v>10</v>
      </c>
      <c r="D14" s="28" t="s">
        <v>69</v>
      </c>
      <c r="E14" s="17" t="s">
        <v>46</v>
      </c>
      <c r="F14" s="19">
        <v>1999</v>
      </c>
      <c r="G14" s="34">
        <v>0.0020011574074074077</v>
      </c>
    </row>
    <row r="15" spans="2:7" ht="12.75">
      <c r="B15" s="11"/>
      <c r="C15" s="30">
        <v>11</v>
      </c>
      <c r="D15" s="28" t="s">
        <v>45</v>
      </c>
      <c r="E15" s="17" t="s">
        <v>46</v>
      </c>
      <c r="F15" s="19">
        <v>1998</v>
      </c>
      <c r="G15" s="34">
        <v>0.0020046296296296296</v>
      </c>
    </row>
    <row r="16" spans="2:7" ht="12.75">
      <c r="B16" s="11"/>
      <c r="C16" s="30">
        <v>11</v>
      </c>
      <c r="D16" s="28" t="s">
        <v>51</v>
      </c>
      <c r="E16" s="17" t="s">
        <v>14</v>
      </c>
      <c r="F16" s="19">
        <v>1998</v>
      </c>
      <c r="G16" s="50">
        <v>0.0020046296296296296</v>
      </c>
    </row>
    <row r="17" spans="2:7" ht="12.75">
      <c r="B17" s="11"/>
      <c r="C17" s="30">
        <v>13</v>
      </c>
      <c r="D17" s="28" t="s">
        <v>37</v>
      </c>
      <c r="E17" s="17" t="s">
        <v>24</v>
      </c>
      <c r="F17" s="19">
        <v>1997</v>
      </c>
      <c r="G17" s="34">
        <v>0.002128472222222222</v>
      </c>
    </row>
    <row r="18" spans="2:7" ht="12.75">
      <c r="B18" s="11"/>
      <c r="C18" s="30">
        <v>14</v>
      </c>
      <c r="D18" s="28" t="s">
        <v>52</v>
      </c>
      <c r="E18" s="17" t="s">
        <v>14</v>
      </c>
      <c r="F18" s="19">
        <v>1998</v>
      </c>
      <c r="G18" s="50">
        <v>0.0021319444444444446</v>
      </c>
    </row>
    <row r="19" spans="2:7" ht="12.75">
      <c r="B19" s="11"/>
      <c r="C19" s="30">
        <v>15</v>
      </c>
      <c r="D19" s="28" t="s">
        <v>36</v>
      </c>
      <c r="E19" s="17" t="s">
        <v>59</v>
      </c>
      <c r="F19" s="19">
        <v>1997</v>
      </c>
      <c r="G19" s="34">
        <v>0.002173611111111111</v>
      </c>
    </row>
    <row r="20" spans="2:7" ht="12.75">
      <c r="B20" s="11"/>
      <c r="C20" s="30">
        <v>16</v>
      </c>
      <c r="D20" s="28" t="s">
        <v>71</v>
      </c>
      <c r="E20" s="17" t="s">
        <v>34</v>
      </c>
      <c r="F20" s="19">
        <v>2000</v>
      </c>
      <c r="G20" s="34">
        <v>0.002193287037037037</v>
      </c>
    </row>
    <row r="21" spans="2:7" ht="12.75">
      <c r="B21" s="11"/>
      <c r="C21" s="48">
        <v>17</v>
      </c>
      <c r="D21" s="28" t="s">
        <v>67</v>
      </c>
      <c r="E21" s="17" t="s">
        <v>68</v>
      </c>
      <c r="F21" s="19">
        <v>1998</v>
      </c>
      <c r="G21" s="50">
        <v>0.0021967592592592594</v>
      </c>
    </row>
    <row r="22" spans="2:7" ht="12.75">
      <c r="B22" s="11"/>
      <c r="C22" s="48">
        <v>18</v>
      </c>
      <c r="D22" s="28" t="s">
        <v>57</v>
      </c>
      <c r="E22" s="17" t="s">
        <v>24</v>
      </c>
      <c r="F22" s="19">
        <v>1998</v>
      </c>
      <c r="G22" s="34">
        <v>0.002267361111111111</v>
      </c>
    </row>
    <row r="23" spans="2:7" ht="12.75">
      <c r="B23" s="11"/>
      <c r="C23" s="48">
        <v>19</v>
      </c>
      <c r="D23" s="28" t="s">
        <v>65</v>
      </c>
      <c r="E23" s="17" t="s">
        <v>14</v>
      </c>
      <c r="F23" s="19">
        <v>1999</v>
      </c>
      <c r="G23" s="50">
        <v>0.002297453703703704</v>
      </c>
    </row>
    <row r="24" spans="2:7" ht="12.75">
      <c r="B24" s="11"/>
      <c r="C24" s="48">
        <v>20</v>
      </c>
      <c r="D24" s="28" t="s">
        <v>61</v>
      </c>
      <c r="E24" s="17" t="s">
        <v>25</v>
      </c>
      <c r="F24" s="19">
        <v>1997</v>
      </c>
      <c r="G24" s="34">
        <v>0.0023773148148148147</v>
      </c>
    </row>
    <row r="25" spans="2:7" ht="12.75">
      <c r="B25" s="11"/>
      <c r="C25" s="48">
        <v>21</v>
      </c>
      <c r="D25" s="28" t="s">
        <v>74</v>
      </c>
      <c r="E25" s="17" t="s">
        <v>26</v>
      </c>
      <c r="F25" s="19">
        <v>2000</v>
      </c>
      <c r="G25" s="50">
        <v>0.0025034722222222225</v>
      </c>
    </row>
    <row r="26" spans="2:7" ht="12.75">
      <c r="B26" s="11"/>
      <c r="C26" s="48">
        <v>22</v>
      </c>
      <c r="D26" s="28" t="s">
        <v>72</v>
      </c>
      <c r="E26" s="17" t="s">
        <v>73</v>
      </c>
      <c r="F26" s="19">
        <v>2000</v>
      </c>
      <c r="G26" s="50">
        <v>0.0025173611111111113</v>
      </c>
    </row>
    <row r="27" spans="2:7" ht="12.75">
      <c r="B27" s="11"/>
      <c r="C27" s="32"/>
      <c r="D27" s="28"/>
      <c r="E27" s="33"/>
      <c r="F27" s="28"/>
      <c r="G27" s="34"/>
    </row>
    <row r="28" spans="2:7" ht="12.75">
      <c r="B28" s="11"/>
      <c r="C28" s="30">
        <v>1</v>
      </c>
      <c r="D28" s="28" t="s">
        <v>38</v>
      </c>
      <c r="E28" s="17" t="s">
        <v>16</v>
      </c>
      <c r="F28" s="19">
        <v>1997</v>
      </c>
      <c r="G28" s="34">
        <v>0.00175</v>
      </c>
    </row>
    <row r="29" spans="2:7" ht="12.75">
      <c r="B29" s="11"/>
      <c r="C29" s="30">
        <v>2</v>
      </c>
      <c r="D29" s="28" t="s">
        <v>40</v>
      </c>
      <c r="E29" s="17" t="s">
        <v>16</v>
      </c>
      <c r="F29" s="19">
        <v>1998</v>
      </c>
      <c r="G29" s="34">
        <v>0.00184375</v>
      </c>
    </row>
    <row r="30" spans="2:7" ht="12.75">
      <c r="B30" s="11"/>
      <c r="C30" s="30">
        <v>3</v>
      </c>
      <c r="D30" s="28" t="s">
        <v>47</v>
      </c>
      <c r="E30" s="17" t="s">
        <v>34</v>
      </c>
      <c r="F30" s="19">
        <v>2000</v>
      </c>
      <c r="G30" s="34">
        <v>0.0018703703703703703</v>
      </c>
    </row>
    <row r="31" spans="2:7" ht="12.75">
      <c r="B31" s="11"/>
      <c r="C31" s="30">
        <v>4</v>
      </c>
      <c r="D31" s="28" t="s">
        <v>58</v>
      </c>
      <c r="E31" s="17" t="s">
        <v>15</v>
      </c>
      <c r="F31" s="19">
        <v>1998</v>
      </c>
      <c r="G31" s="34">
        <v>0.0020833333333333333</v>
      </c>
    </row>
    <row r="32" spans="3:7" ht="12.75">
      <c r="C32" s="30">
        <v>5</v>
      </c>
      <c r="D32" s="28" t="s">
        <v>76</v>
      </c>
      <c r="E32" s="17" t="s">
        <v>34</v>
      </c>
      <c r="F32" s="19">
        <v>1999</v>
      </c>
      <c r="G32" s="34">
        <v>0.0020902777777777777</v>
      </c>
    </row>
    <row r="33" spans="3:7" ht="12.75">
      <c r="C33" s="30">
        <v>6</v>
      </c>
      <c r="D33" s="28" t="s">
        <v>41</v>
      </c>
      <c r="E33" s="17" t="s">
        <v>34</v>
      </c>
      <c r="F33" s="19">
        <v>1997</v>
      </c>
      <c r="G33" s="34">
        <v>0.0021874999999999998</v>
      </c>
    </row>
    <row r="34" spans="3:7" ht="12.75">
      <c r="C34" s="30">
        <v>7</v>
      </c>
      <c r="D34" s="28" t="s">
        <v>75</v>
      </c>
      <c r="E34" s="17" t="s">
        <v>43</v>
      </c>
      <c r="F34" s="19">
        <v>1998</v>
      </c>
      <c r="G34" s="34">
        <v>0.002190972222222222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zoomScale="80" zoomScaleNormal="80" workbookViewId="0" topLeftCell="A2">
      <selection activeCell="B37" sqref="B37"/>
    </sheetView>
  </sheetViews>
  <sheetFormatPr defaultColWidth="9.140625" defaultRowHeight="12.75"/>
  <cols>
    <col min="1" max="1" width="7.421875" style="0" customWidth="1"/>
    <col min="3" max="3" width="4.57421875" style="0" customWidth="1"/>
    <col min="4" max="4" width="26.140625" style="0" customWidth="1"/>
    <col min="5" max="6" width="7.140625" style="0" customWidth="1"/>
  </cols>
  <sheetData>
    <row r="1" ht="18">
      <c r="D1" s="59" t="s">
        <v>81</v>
      </c>
    </row>
    <row r="3" spans="3:7" ht="12.75">
      <c r="C3" s="31" t="s">
        <v>23</v>
      </c>
      <c r="D3" s="29" t="s">
        <v>0</v>
      </c>
      <c r="E3" s="16" t="s">
        <v>17</v>
      </c>
      <c r="F3" s="18" t="s">
        <v>9</v>
      </c>
      <c r="G3" s="25" t="s">
        <v>20</v>
      </c>
    </row>
    <row r="4" spans="3:7" ht="12.75">
      <c r="C4" s="32"/>
      <c r="D4" s="28"/>
      <c r="E4" s="33"/>
      <c r="F4" s="28"/>
      <c r="G4" s="34"/>
    </row>
    <row r="5" spans="2:7" ht="12.75">
      <c r="B5" s="11" t="s">
        <v>27</v>
      </c>
      <c r="C5" s="30">
        <v>1</v>
      </c>
      <c r="D5" s="28" t="s">
        <v>35</v>
      </c>
      <c r="E5" s="17" t="s">
        <v>15</v>
      </c>
      <c r="F5" s="19">
        <v>1997</v>
      </c>
      <c r="G5" s="34">
        <v>0.003237268518518519</v>
      </c>
    </row>
    <row r="6" spans="3:7" ht="12.75">
      <c r="C6" s="30">
        <v>2</v>
      </c>
      <c r="D6" s="28" t="s">
        <v>51</v>
      </c>
      <c r="E6" s="17" t="s">
        <v>14</v>
      </c>
      <c r="F6" s="19">
        <v>1998</v>
      </c>
      <c r="G6" s="34">
        <v>0.003263888888888889</v>
      </c>
    </row>
    <row r="7" spans="3:7" ht="12.75">
      <c r="C7" s="30">
        <v>3</v>
      </c>
      <c r="D7" s="28" t="s">
        <v>66</v>
      </c>
      <c r="E7" s="17" t="s">
        <v>16</v>
      </c>
      <c r="F7" s="19">
        <v>1997</v>
      </c>
      <c r="G7" s="34">
        <v>0.0033333333333333335</v>
      </c>
    </row>
    <row r="8" spans="3:7" ht="12.75">
      <c r="C8" s="30">
        <v>4</v>
      </c>
      <c r="D8" s="28" t="s">
        <v>57</v>
      </c>
      <c r="E8" s="17" t="s">
        <v>24</v>
      </c>
      <c r="F8" s="19">
        <v>1998</v>
      </c>
      <c r="G8" s="34">
        <v>0.0033425925925925928</v>
      </c>
    </row>
    <row r="9" spans="3:7" ht="12.75">
      <c r="C9" s="30">
        <v>5</v>
      </c>
      <c r="D9" s="28" t="s">
        <v>36</v>
      </c>
      <c r="E9" s="17" t="s">
        <v>59</v>
      </c>
      <c r="F9" s="19">
        <v>1997</v>
      </c>
      <c r="G9" s="34">
        <v>0.0033645833333333336</v>
      </c>
    </row>
    <row r="10" spans="3:7" ht="12.75">
      <c r="C10" s="30">
        <v>6</v>
      </c>
      <c r="D10" s="28" t="s">
        <v>62</v>
      </c>
      <c r="E10" s="17" t="s">
        <v>14</v>
      </c>
      <c r="F10" s="19">
        <v>1998</v>
      </c>
      <c r="G10" s="34">
        <v>0.003421296296296296</v>
      </c>
    </row>
    <row r="11" spans="3:7" ht="12.75">
      <c r="C11" s="30">
        <v>7</v>
      </c>
      <c r="D11" s="28" t="s">
        <v>69</v>
      </c>
      <c r="E11" s="17" t="s">
        <v>46</v>
      </c>
      <c r="F11" s="19">
        <v>1999</v>
      </c>
      <c r="G11" s="34">
        <v>0.003491898148148148</v>
      </c>
    </row>
    <row r="12" spans="3:9" ht="12.75">
      <c r="C12" s="30">
        <v>8</v>
      </c>
      <c r="D12" s="28" t="s">
        <v>61</v>
      </c>
      <c r="E12" s="17" t="s">
        <v>25</v>
      </c>
      <c r="F12" s="19">
        <v>1997</v>
      </c>
      <c r="G12" s="34">
        <v>0.003503472222222222</v>
      </c>
      <c r="I12" s="27"/>
    </row>
    <row r="13" spans="3:7" ht="12.75">
      <c r="C13" s="30">
        <v>9</v>
      </c>
      <c r="D13" s="28" t="s">
        <v>71</v>
      </c>
      <c r="E13" s="17" t="s">
        <v>34</v>
      </c>
      <c r="F13" s="19">
        <v>2000</v>
      </c>
      <c r="G13" s="34">
        <v>0.0035185185185185185</v>
      </c>
    </row>
    <row r="14" spans="3:7" ht="12.75">
      <c r="C14" s="30">
        <v>10</v>
      </c>
      <c r="D14" s="28" t="s">
        <v>56</v>
      </c>
      <c r="E14" s="17" t="s">
        <v>24</v>
      </c>
      <c r="F14" s="19">
        <v>1998</v>
      </c>
      <c r="G14" s="34">
        <v>0.0035405092592592593</v>
      </c>
    </row>
    <row r="15" spans="3:7" ht="12.75">
      <c r="C15" s="30">
        <v>11</v>
      </c>
      <c r="D15" s="28" t="s">
        <v>45</v>
      </c>
      <c r="E15" s="17" t="s">
        <v>46</v>
      </c>
      <c r="F15" s="19">
        <v>1998</v>
      </c>
      <c r="G15" s="34">
        <v>0.0035428240740740737</v>
      </c>
    </row>
    <row r="16" spans="3:7" ht="12.75">
      <c r="C16" s="30">
        <v>12</v>
      </c>
      <c r="D16" s="28" t="s">
        <v>74</v>
      </c>
      <c r="E16" s="17" t="s">
        <v>26</v>
      </c>
      <c r="F16" s="19">
        <v>2000</v>
      </c>
      <c r="G16" s="34">
        <v>0.0035787037037037037</v>
      </c>
    </row>
    <row r="17" spans="3:7" ht="12.75">
      <c r="C17" s="30">
        <v>13</v>
      </c>
      <c r="D17" s="28" t="s">
        <v>65</v>
      </c>
      <c r="E17" s="17" t="s">
        <v>14</v>
      </c>
      <c r="F17" s="19">
        <v>1999</v>
      </c>
      <c r="G17" s="34">
        <v>0.003592592592592593</v>
      </c>
    </row>
    <row r="18" spans="3:7" ht="12.75">
      <c r="C18" s="30">
        <v>14</v>
      </c>
      <c r="D18" s="28" t="s">
        <v>63</v>
      </c>
      <c r="E18" s="17" t="s">
        <v>14</v>
      </c>
      <c r="F18" s="19">
        <v>1998</v>
      </c>
      <c r="G18" s="34">
        <v>0.003635416666666667</v>
      </c>
    </row>
    <row r="19" spans="3:7" ht="12.75">
      <c r="C19" s="30">
        <v>15</v>
      </c>
      <c r="D19" s="28" t="s">
        <v>52</v>
      </c>
      <c r="E19" s="17" t="s">
        <v>14</v>
      </c>
      <c r="F19" s="19">
        <v>1998</v>
      </c>
      <c r="G19" s="34">
        <v>0.0036886574074074074</v>
      </c>
    </row>
    <row r="20" spans="3:7" ht="12.75">
      <c r="C20" s="30">
        <v>16</v>
      </c>
      <c r="D20" s="28" t="s">
        <v>37</v>
      </c>
      <c r="E20" s="17" t="s">
        <v>24</v>
      </c>
      <c r="F20" s="19">
        <v>1997</v>
      </c>
      <c r="G20" s="34">
        <v>0.0037418981481481483</v>
      </c>
    </row>
    <row r="21" spans="3:7" ht="12.75">
      <c r="C21" s="30">
        <v>17</v>
      </c>
      <c r="D21" s="28" t="s">
        <v>72</v>
      </c>
      <c r="E21" s="17" t="s">
        <v>73</v>
      </c>
      <c r="F21" s="19">
        <v>2000</v>
      </c>
      <c r="G21" s="34">
        <v>0.0037662037037037035</v>
      </c>
    </row>
    <row r="22" spans="3:7" ht="12.75">
      <c r="C22" s="30">
        <v>18</v>
      </c>
      <c r="D22" s="28" t="s">
        <v>44</v>
      </c>
      <c r="E22" s="17" t="s">
        <v>24</v>
      </c>
      <c r="F22" s="19">
        <v>1997</v>
      </c>
      <c r="G22" s="34">
        <v>0.0037766203703703707</v>
      </c>
    </row>
    <row r="23" spans="3:7" ht="12.75">
      <c r="C23" s="30">
        <v>19</v>
      </c>
      <c r="D23" s="28" t="s">
        <v>64</v>
      </c>
      <c r="E23" s="17" t="s">
        <v>26</v>
      </c>
      <c r="F23" s="19">
        <v>1999</v>
      </c>
      <c r="G23" s="34">
        <v>0.003778935185185185</v>
      </c>
    </row>
    <row r="24" spans="3:7" ht="12.75">
      <c r="C24" s="30">
        <v>20</v>
      </c>
      <c r="D24" s="28" t="s">
        <v>70</v>
      </c>
      <c r="E24" s="17" t="s">
        <v>14</v>
      </c>
      <c r="F24" s="19">
        <v>1999</v>
      </c>
      <c r="G24" s="34">
        <v>0.0038344907407407407</v>
      </c>
    </row>
    <row r="25" spans="3:7" ht="12.75">
      <c r="C25" s="30">
        <v>21</v>
      </c>
      <c r="D25" s="28" t="s">
        <v>67</v>
      </c>
      <c r="E25" s="17" t="s">
        <v>68</v>
      </c>
      <c r="F25" s="19">
        <v>1998</v>
      </c>
      <c r="G25" s="34">
        <v>0.003896990740740741</v>
      </c>
    </row>
    <row r="26" spans="3:7" ht="12.75">
      <c r="C26" s="30">
        <v>22</v>
      </c>
      <c r="D26" s="28" t="s">
        <v>54</v>
      </c>
      <c r="E26" s="17" t="s">
        <v>55</v>
      </c>
      <c r="F26" s="19">
        <v>1997</v>
      </c>
      <c r="G26" s="34" t="s">
        <v>80</v>
      </c>
    </row>
    <row r="27" spans="3:7" ht="12.75">
      <c r="C27" s="30"/>
      <c r="D27" s="28"/>
      <c r="E27" s="17"/>
      <c r="F27" s="19"/>
      <c r="G27" s="34"/>
    </row>
    <row r="28" spans="2:7" ht="12.75">
      <c r="B28" s="11" t="s">
        <v>31</v>
      </c>
      <c r="C28" s="30">
        <v>1</v>
      </c>
      <c r="D28" s="28" t="s">
        <v>47</v>
      </c>
      <c r="E28" s="17" t="s">
        <v>34</v>
      </c>
      <c r="F28" s="19">
        <v>2000</v>
      </c>
      <c r="G28" s="34">
        <v>0.0018750000000000001</v>
      </c>
    </row>
    <row r="29" spans="3:7" ht="12.75">
      <c r="C29" s="30">
        <v>2</v>
      </c>
      <c r="D29" s="28" t="s">
        <v>38</v>
      </c>
      <c r="E29" s="17" t="s">
        <v>16</v>
      </c>
      <c r="F29" s="19">
        <v>1997</v>
      </c>
      <c r="G29" s="34">
        <v>0.0018958333333333334</v>
      </c>
    </row>
    <row r="30" spans="3:7" ht="12.75">
      <c r="C30" s="30">
        <v>3</v>
      </c>
      <c r="D30" s="28" t="s">
        <v>76</v>
      </c>
      <c r="E30" s="17" t="s">
        <v>34</v>
      </c>
      <c r="F30" s="19">
        <v>1999</v>
      </c>
      <c r="G30" s="34">
        <v>0.001979166666666667</v>
      </c>
    </row>
    <row r="31" spans="3:7" ht="12.75">
      <c r="C31" s="30">
        <v>4</v>
      </c>
      <c r="D31" s="28" t="s">
        <v>41</v>
      </c>
      <c r="E31" s="17" t="s">
        <v>34</v>
      </c>
      <c r="F31" s="19">
        <v>1997</v>
      </c>
      <c r="G31" s="34">
        <v>0.002010416666666667</v>
      </c>
    </row>
    <row r="32" spans="3:7" ht="12.75">
      <c r="C32" s="30">
        <v>5</v>
      </c>
      <c r="D32" s="28" t="s">
        <v>58</v>
      </c>
      <c r="E32" s="17" t="s">
        <v>15</v>
      </c>
      <c r="F32" s="19">
        <v>1998</v>
      </c>
      <c r="G32" s="34">
        <v>0.0020393518518518517</v>
      </c>
    </row>
    <row r="33" spans="3:8" ht="12.75">
      <c r="C33" s="30">
        <v>6</v>
      </c>
      <c r="D33" s="28" t="s">
        <v>75</v>
      </c>
      <c r="E33" s="17" t="s">
        <v>43</v>
      </c>
      <c r="F33" s="19">
        <v>1998</v>
      </c>
      <c r="G33" s="34">
        <v>0.0020787037037037037</v>
      </c>
      <c r="H33" s="15"/>
    </row>
    <row r="34" spans="3:8" ht="12.75">
      <c r="C34" s="30">
        <v>7</v>
      </c>
      <c r="D34" s="28" t="s">
        <v>40</v>
      </c>
      <c r="E34" s="17" t="s">
        <v>16</v>
      </c>
      <c r="F34" s="19">
        <v>1998</v>
      </c>
      <c r="G34" s="34" t="s">
        <v>79</v>
      </c>
      <c r="H34" s="15"/>
    </row>
    <row r="35" ht="12.75">
      <c r="C35" s="15"/>
    </row>
    <row r="36" ht="12.75">
      <c r="B36" s="27" t="s">
        <v>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scaleWithDoc="0" alignWithMargins="0"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80" zoomScaleNormal="80" workbookViewId="0" topLeftCell="A1">
      <selection activeCell="Y20" sqref="Y20"/>
    </sheetView>
  </sheetViews>
  <sheetFormatPr defaultColWidth="9.140625" defaultRowHeight="12.75"/>
  <cols>
    <col min="1" max="1" width="21.140625" style="0" customWidth="1"/>
    <col min="2" max="11" width="7.28125" style="0" customWidth="1"/>
    <col min="12" max="14" width="6.7109375" style="0" customWidth="1"/>
    <col min="15" max="17" width="5.7109375" style="0" customWidth="1"/>
    <col min="18" max="18" width="6.8515625" style="0" customWidth="1"/>
    <col min="19" max="21" width="6.421875" style="0" customWidth="1"/>
    <col min="22" max="22" width="7.421875" style="0" customWidth="1"/>
    <col min="23" max="23" width="26.421875" style="0" customWidth="1"/>
  </cols>
  <sheetData>
    <row r="1" spans="1:23" ht="13.5" customHeight="1">
      <c r="A1" s="66" t="s">
        <v>0</v>
      </c>
      <c r="B1" s="67" t="s">
        <v>21</v>
      </c>
      <c r="C1" s="70" t="s">
        <v>21</v>
      </c>
      <c r="D1" s="70" t="s">
        <v>21</v>
      </c>
      <c r="E1" s="70" t="s">
        <v>21</v>
      </c>
      <c r="F1" s="68" t="s">
        <v>21</v>
      </c>
      <c r="G1" s="69" t="s">
        <v>19</v>
      </c>
      <c r="H1" s="70" t="s">
        <v>19</v>
      </c>
      <c r="I1" s="70" t="s">
        <v>19</v>
      </c>
      <c r="J1" s="70" t="s">
        <v>19</v>
      </c>
      <c r="K1" s="71" t="s">
        <v>19</v>
      </c>
      <c r="L1" s="67" t="s">
        <v>28</v>
      </c>
      <c r="M1" s="70" t="s">
        <v>28</v>
      </c>
      <c r="N1" s="68" t="s">
        <v>28</v>
      </c>
      <c r="O1" s="69" t="s">
        <v>29</v>
      </c>
      <c r="P1" s="70" t="s">
        <v>29</v>
      </c>
      <c r="Q1" s="71" t="s">
        <v>29</v>
      </c>
      <c r="R1" s="67" t="s">
        <v>30</v>
      </c>
      <c r="S1" s="70" t="s">
        <v>30</v>
      </c>
      <c r="T1" s="70" t="s">
        <v>30</v>
      </c>
      <c r="U1" s="70" t="s">
        <v>30</v>
      </c>
      <c r="V1" s="68" t="s">
        <v>30</v>
      </c>
      <c r="W1" s="139" t="s">
        <v>0</v>
      </c>
    </row>
    <row r="2" spans="1:23" ht="13.5" customHeight="1" thickBot="1">
      <c r="A2" s="84"/>
      <c r="B2" s="113" t="s">
        <v>49</v>
      </c>
      <c r="C2" s="114" t="s">
        <v>48</v>
      </c>
      <c r="D2" s="114" t="s">
        <v>60</v>
      </c>
      <c r="E2" s="85" t="s">
        <v>78</v>
      </c>
      <c r="F2" s="131" t="s">
        <v>77</v>
      </c>
      <c r="G2" s="127" t="s">
        <v>49</v>
      </c>
      <c r="H2" s="114" t="s">
        <v>48</v>
      </c>
      <c r="I2" s="114" t="s">
        <v>60</v>
      </c>
      <c r="J2" s="85" t="s">
        <v>78</v>
      </c>
      <c r="K2" s="134" t="s">
        <v>77</v>
      </c>
      <c r="L2" s="113" t="s">
        <v>48</v>
      </c>
      <c r="M2" s="114" t="s">
        <v>60</v>
      </c>
      <c r="N2" s="115" t="s">
        <v>77</v>
      </c>
      <c r="O2" s="127" t="s">
        <v>48</v>
      </c>
      <c r="P2" s="114" t="s">
        <v>60</v>
      </c>
      <c r="Q2" s="116" t="s">
        <v>77</v>
      </c>
      <c r="R2" s="137" t="s">
        <v>50</v>
      </c>
      <c r="S2" s="114" t="s">
        <v>48</v>
      </c>
      <c r="T2" s="114" t="s">
        <v>60</v>
      </c>
      <c r="U2" s="85" t="s">
        <v>78</v>
      </c>
      <c r="V2" s="131" t="s">
        <v>77</v>
      </c>
      <c r="W2" s="140"/>
    </row>
    <row r="3" spans="1:23" ht="13.5" customHeight="1">
      <c r="A3" s="141" t="s">
        <v>40</v>
      </c>
      <c r="B3" s="102">
        <v>0.001959490740740741</v>
      </c>
      <c r="C3" s="103"/>
      <c r="D3" s="103"/>
      <c r="E3" s="105">
        <v>0.0019375</v>
      </c>
      <c r="F3" s="104"/>
      <c r="G3" s="128">
        <v>0.001869212962962963</v>
      </c>
      <c r="H3" s="103">
        <v>0.0018657407407407407</v>
      </c>
      <c r="I3" s="103">
        <v>0.001869212962962963</v>
      </c>
      <c r="J3" s="105">
        <v>0.0018564814814814815</v>
      </c>
      <c r="K3" s="106">
        <v>0.00184375</v>
      </c>
      <c r="L3" s="136">
        <v>120</v>
      </c>
      <c r="M3" s="107">
        <v>117.5</v>
      </c>
      <c r="N3" s="108">
        <v>127.5</v>
      </c>
      <c r="O3" s="109">
        <v>30</v>
      </c>
      <c r="P3" s="107">
        <v>20</v>
      </c>
      <c r="Q3" s="110">
        <v>35</v>
      </c>
      <c r="R3" s="136">
        <v>144</v>
      </c>
      <c r="S3" s="111">
        <v>126</v>
      </c>
      <c r="T3" s="111">
        <v>147</v>
      </c>
      <c r="U3" s="107">
        <v>151</v>
      </c>
      <c r="V3" s="112">
        <v>144</v>
      </c>
      <c r="W3" s="142" t="s">
        <v>40</v>
      </c>
    </row>
    <row r="4" spans="1:23" ht="13.5" customHeight="1">
      <c r="A4" s="143" t="s">
        <v>37</v>
      </c>
      <c r="B4" s="72">
        <v>0.0035902777777777777</v>
      </c>
      <c r="C4" s="75">
        <v>0.003665509259259259</v>
      </c>
      <c r="D4" s="75">
        <v>0.0037407407407407407</v>
      </c>
      <c r="E4" s="76">
        <v>0.0035636574074074077</v>
      </c>
      <c r="F4" s="73">
        <v>0.0037418981481481483</v>
      </c>
      <c r="G4" s="129">
        <v>0.002134259259259259</v>
      </c>
      <c r="H4" s="75">
        <v>0.002138888888888889</v>
      </c>
      <c r="I4" s="75">
        <v>0.0020798611111111113</v>
      </c>
      <c r="J4" s="76">
        <v>0.0020590277777777777</v>
      </c>
      <c r="K4" s="77">
        <v>0.002128472222222222</v>
      </c>
      <c r="L4" s="83">
        <v>180</v>
      </c>
      <c r="M4" s="78">
        <v>185</v>
      </c>
      <c r="N4" s="79">
        <v>200</v>
      </c>
      <c r="O4" s="74">
        <v>25</v>
      </c>
      <c r="P4" s="78">
        <v>25</v>
      </c>
      <c r="Q4" s="80">
        <v>26</v>
      </c>
      <c r="R4" s="83">
        <v>177</v>
      </c>
      <c r="S4" s="81">
        <v>147</v>
      </c>
      <c r="T4" s="81">
        <v>184</v>
      </c>
      <c r="U4" s="78">
        <v>172</v>
      </c>
      <c r="V4" s="82">
        <v>161</v>
      </c>
      <c r="W4" s="144" t="s">
        <v>37</v>
      </c>
    </row>
    <row r="5" spans="1:23" ht="13.5" customHeight="1">
      <c r="A5" s="143" t="s">
        <v>58</v>
      </c>
      <c r="B5" s="145"/>
      <c r="C5" s="75"/>
      <c r="D5" s="75">
        <v>0.002011574074074074</v>
      </c>
      <c r="E5" s="76">
        <v>0.0018796296296296295</v>
      </c>
      <c r="F5" s="73">
        <v>0.0020393518518518517</v>
      </c>
      <c r="G5" s="129">
        <v>0.0020497685185185185</v>
      </c>
      <c r="H5" s="75"/>
      <c r="I5" s="75">
        <v>0.0020798611111111113</v>
      </c>
      <c r="J5" s="76">
        <v>0.0020636574074074073</v>
      </c>
      <c r="K5" s="77">
        <v>0.0020833333333333333</v>
      </c>
      <c r="L5" s="83"/>
      <c r="M5" s="78">
        <v>132.5</v>
      </c>
      <c r="N5" s="79">
        <v>132.5</v>
      </c>
      <c r="O5" s="74"/>
      <c r="P5" s="78">
        <v>27</v>
      </c>
      <c r="Q5" s="80">
        <v>22</v>
      </c>
      <c r="R5" s="83">
        <v>149</v>
      </c>
      <c r="S5" s="81"/>
      <c r="T5" s="81">
        <v>151</v>
      </c>
      <c r="U5" s="78">
        <v>141</v>
      </c>
      <c r="V5" s="82">
        <v>146</v>
      </c>
      <c r="W5" s="144" t="s">
        <v>58</v>
      </c>
    </row>
    <row r="6" spans="1:23" s="15" customFormat="1" ht="13.5" customHeight="1">
      <c r="A6" s="143" t="s">
        <v>52</v>
      </c>
      <c r="B6" s="72">
        <v>0.00362962962962963</v>
      </c>
      <c r="C6" s="75"/>
      <c r="D6" s="75">
        <v>0.0037997685185185183</v>
      </c>
      <c r="E6" s="76">
        <v>0.003612268518518518</v>
      </c>
      <c r="F6" s="73">
        <v>0.0036886574074074074</v>
      </c>
      <c r="G6" s="129">
        <v>0.0024421296296296296</v>
      </c>
      <c r="H6" s="75"/>
      <c r="I6" s="75"/>
      <c r="J6" s="76">
        <v>0.0023240740740740743</v>
      </c>
      <c r="K6" s="77">
        <v>0.0021319444444444446</v>
      </c>
      <c r="L6" s="83"/>
      <c r="M6" s="78">
        <v>215</v>
      </c>
      <c r="N6" s="79">
        <v>230</v>
      </c>
      <c r="O6" s="74"/>
      <c r="P6" s="78">
        <v>8</v>
      </c>
      <c r="Q6" s="80">
        <v>17</v>
      </c>
      <c r="R6" s="83">
        <v>140</v>
      </c>
      <c r="S6" s="81"/>
      <c r="T6" s="81">
        <v>126</v>
      </c>
      <c r="U6" s="78">
        <v>143</v>
      </c>
      <c r="V6" s="82">
        <v>139</v>
      </c>
      <c r="W6" s="144" t="s">
        <v>52</v>
      </c>
    </row>
    <row r="7" spans="1:23" s="15" customFormat="1" ht="13.5" customHeight="1">
      <c r="A7" s="143" t="s">
        <v>56</v>
      </c>
      <c r="B7" s="72">
        <v>0.003599537037037037</v>
      </c>
      <c r="C7" s="75"/>
      <c r="D7" s="75">
        <v>0.0037685185185185187</v>
      </c>
      <c r="E7" s="76">
        <v>0.0035185185185185185</v>
      </c>
      <c r="F7" s="73">
        <v>0.0035405092592592593</v>
      </c>
      <c r="G7" s="129">
        <v>0.0020625</v>
      </c>
      <c r="H7" s="75"/>
      <c r="I7" s="75">
        <v>0.002</v>
      </c>
      <c r="J7" s="76">
        <v>0.001987268518518519</v>
      </c>
      <c r="K7" s="77">
        <v>0.0019560185185185184</v>
      </c>
      <c r="L7" s="83"/>
      <c r="M7" s="78">
        <v>175</v>
      </c>
      <c r="N7" s="79">
        <v>200</v>
      </c>
      <c r="O7" s="74"/>
      <c r="P7" s="78">
        <v>19</v>
      </c>
      <c r="Q7" s="80">
        <v>21</v>
      </c>
      <c r="R7" s="83">
        <v>139</v>
      </c>
      <c r="S7" s="81"/>
      <c r="T7" s="81">
        <v>136</v>
      </c>
      <c r="U7" s="78">
        <v>154</v>
      </c>
      <c r="V7" s="82">
        <v>144</v>
      </c>
      <c r="W7" s="144" t="s">
        <v>56</v>
      </c>
    </row>
    <row r="8" spans="1:23" s="15" customFormat="1" ht="13.5" customHeight="1">
      <c r="A8" s="143" t="s">
        <v>64</v>
      </c>
      <c r="B8" s="72"/>
      <c r="C8" s="75"/>
      <c r="D8" s="75"/>
      <c r="E8" s="76">
        <v>0.0037291666666666667</v>
      </c>
      <c r="F8" s="73">
        <v>0.003778935185185185</v>
      </c>
      <c r="G8" s="129"/>
      <c r="H8" s="75"/>
      <c r="I8" s="75"/>
      <c r="J8" s="76">
        <v>0.0018530092592592593</v>
      </c>
      <c r="K8" s="77">
        <v>0.001829861111111111</v>
      </c>
      <c r="L8" s="83"/>
      <c r="M8" s="78"/>
      <c r="N8" s="79">
        <v>150</v>
      </c>
      <c r="O8" s="74"/>
      <c r="P8" s="78"/>
      <c r="Q8" s="80">
        <v>22</v>
      </c>
      <c r="R8" s="83"/>
      <c r="S8" s="81"/>
      <c r="T8" s="81"/>
      <c r="U8" s="78">
        <v>88</v>
      </c>
      <c r="V8" s="82">
        <v>87</v>
      </c>
      <c r="W8" s="144" t="s">
        <v>64</v>
      </c>
    </row>
    <row r="9" spans="1:23" ht="13.5" customHeight="1">
      <c r="A9" s="143" t="s">
        <v>51</v>
      </c>
      <c r="B9" s="72">
        <v>0.00325</v>
      </c>
      <c r="C9" s="75"/>
      <c r="D9" s="75">
        <v>0.003274305555555555</v>
      </c>
      <c r="E9" s="76">
        <v>0.0031400462962962966</v>
      </c>
      <c r="F9" s="73">
        <v>0.003263888888888889</v>
      </c>
      <c r="G9" s="129">
        <v>0.002416666666666667</v>
      </c>
      <c r="H9" s="75"/>
      <c r="I9" s="75">
        <v>0.0021550925925925926</v>
      </c>
      <c r="J9" s="76">
        <v>0.0020069444444444444</v>
      </c>
      <c r="K9" s="77">
        <v>0.0020046296296296296</v>
      </c>
      <c r="L9" s="83"/>
      <c r="M9" s="78">
        <v>145</v>
      </c>
      <c r="N9" s="79">
        <v>85</v>
      </c>
      <c r="O9" s="74"/>
      <c r="P9" s="78">
        <v>41</v>
      </c>
      <c r="Q9" s="80">
        <v>48</v>
      </c>
      <c r="R9" s="83">
        <v>149</v>
      </c>
      <c r="S9" s="81"/>
      <c r="T9" s="81">
        <v>170</v>
      </c>
      <c r="U9" s="78">
        <v>165</v>
      </c>
      <c r="V9" s="82"/>
      <c r="W9" s="144" t="s">
        <v>51</v>
      </c>
    </row>
    <row r="10" spans="1:23" ht="13.5" customHeight="1">
      <c r="A10" s="143" t="s">
        <v>35</v>
      </c>
      <c r="B10" s="72">
        <v>0.0033854166666666668</v>
      </c>
      <c r="C10" s="75">
        <v>0.003356481481481481</v>
      </c>
      <c r="D10" s="75">
        <v>0.0032083333333333334</v>
      </c>
      <c r="E10" s="76">
        <v>0.003263888888888889</v>
      </c>
      <c r="F10" s="73">
        <v>0.003237268518518519</v>
      </c>
      <c r="G10" s="129">
        <v>0.0018553240740740743</v>
      </c>
      <c r="H10" s="75">
        <v>0.0018842592592592594</v>
      </c>
      <c r="I10" s="75">
        <v>0.0018784722222222223</v>
      </c>
      <c r="J10" s="76">
        <v>0.0019097222222222222</v>
      </c>
      <c r="K10" s="77">
        <v>0.0018622685185185185</v>
      </c>
      <c r="L10" s="83">
        <v>220</v>
      </c>
      <c r="M10" s="78">
        <v>235</v>
      </c>
      <c r="N10" s="79">
        <v>250</v>
      </c>
      <c r="O10" s="74">
        <v>59</v>
      </c>
      <c r="P10" s="78">
        <v>45</v>
      </c>
      <c r="Q10" s="80">
        <v>60</v>
      </c>
      <c r="R10" s="83">
        <v>153</v>
      </c>
      <c r="S10" s="81">
        <v>157</v>
      </c>
      <c r="T10" s="81">
        <v>162</v>
      </c>
      <c r="U10" s="78">
        <v>167</v>
      </c>
      <c r="V10" s="82">
        <v>154</v>
      </c>
      <c r="W10" s="144" t="s">
        <v>35</v>
      </c>
    </row>
    <row r="11" spans="1:23" ht="13.5" customHeight="1">
      <c r="A11" s="143" t="s">
        <v>42</v>
      </c>
      <c r="B11" s="72">
        <v>0.0031875</v>
      </c>
      <c r="C11" s="75">
        <v>0.00322337962962963</v>
      </c>
      <c r="D11" s="75">
        <v>0.0032256944444444442</v>
      </c>
      <c r="E11" s="76">
        <v>0.0033425925925925928</v>
      </c>
      <c r="F11" s="73"/>
      <c r="G11" s="129">
        <v>0.001967592592592593</v>
      </c>
      <c r="H11" s="75">
        <v>0.0019699074074074076</v>
      </c>
      <c r="I11" s="75">
        <v>0.0018923611111111112</v>
      </c>
      <c r="J11" s="76">
        <v>0.0018761574074074073</v>
      </c>
      <c r="K11" s="77"/>
      <c r="L11" s="83">
        <v>150</v>
      </c>
      <c r="M11" s="78">
        <v>150</v>
      </c>
      <c r="N11" s="79"/>
      <c r="O11" s="74">
        <v>21</v>
      </c>
      <c r="P11" s="78">
        <v>20</v>
      </c>
      <c r="Q11" s="80"/>
      <c r="R11" s="83">
        <v>88</v>
      </c>
      <c r="S11" s="81">
        <v>84</v>
      </c>
      <c r="T11" s="81">
        <v>98</v>
      </c>
      <c r="U11" s="78">
        <v>93</v>
      </c>
      <c r="V11" s="82"/>
      <c r="W11" s="144" t="s">
        <v>42</v>
      </c>
    </row>
    <row r="12" spans="1:23" ht="13.5" customHeight="1">
      <c r="A12" s="143" t="s">
        <v>65</v>
      </c>
      <c r="B12" s="72"/>
      <c r="C12" s="75"/>
      <c r="D12" s="75"/>
      <c r="E12" s="76">
        <v>0.0034976851851851853</v>
      </c>
      <c r="F12" s="73">
        <v>0.003592592592592593</v>
      </c>
      <c r="G12" s="129"/>
      <c r="H12" s="75"/>
      <c r="I12" s="75"/>
      <c r="J12" s="76">
        <v>0.002383101851851852</v>
      </c>
      <c r="K12" s="77">
        <v>0.002297453703703704</v>
      </c>
      <c r="L12" s="83"/>
      <c r="M12" s="78"/>
      <c r="N12" s="79">
        <v>185</v>
      </c>
      <c r="O12" s="74"/>
      <c r="P12" s="78"/>
      <c r="Q12" s="80">
        <v>39</v>
      </c>
      <c r="R12" s="83"/>
      <c r="S12" s="81"/>
      <c r="T12" s="81"/>
      <c r="U12" s="78">
        <v>122</v>
      </c>
      <c r="V12" s="82">
        <v>136</v>
      </c>
      <c r="W12" s="144" t="s">
        <v>65</v>
      </c>
    </row>
    <row r="13" spans="1:23" ht="13.5" customHeight="1">
      <c r="A13" s="143" t="s">
        <v>44</v>
      </c>
      <c r="B13" s="72">
        <v>0.0038425925925925923</v>
      </c>
      <c r="C13" s="75">
        <v>0.004364583333333333</v>
      </c>
      <c r="D13" s="75">
        <v>0.00384375</v>
      </c>
      <c r="E13" s="76">
        <v>0.003635416666666667</v>
      </c>
      <c r="F13" s="73">
        <v>0.0037766203703703707</v>
      </c>
      <c r="G13" s="129">
        <v>0.001738425925925926</v>
      </c>
      <c r="H13" s="75">
        <v>0.0017881944444444447</v>
      </c>
      <c r="I13" s="75">
        <v>0.0018113425925925927</v>
      </c>
      <c r="J13" s="76">
        <v>0.001820601851851852</v>
      </c>
      <c r="K13" s="77">
        <v>0.0018773148148148145</v>
      </c>
      <c r="L13" s="83">
        <v>205</v>
      </c>
      <c r="M13" s="78">
        <v>215</v>
      </c>
      <c r="N13" s="79">
        <v>235</v>
      </c>
      <c r="O13" s="74">
        <v>27</v>
      </c>
      <c r="P13" s="78">
        <v>31</v>
      </c>
      <c r="Q13" s="80">
        <v>25</v>
      </c>
      <c r="R13" s="83">
        <v>160</v>
      </c>
      <c r="S13" s="81">
        <v>145</v>
      </c>
      <c r="T13" s="81">
        <v>158</v>
      </c>
      <c r="U13" s="78">
        <v>156</v>
      </c>
      <c r="V13" s="82">
        <v>153</v>
      </c>
      <c r="W13" s="144" t="s">
        <v>44</v>
      </c>
    </row>
    <row r="14" spans="1:23" ht="13.5" customHeight="1">
      <c r="A14" s="143" t="s">
        <v>53</v>
      </c>
      <c r="B14" s="72">
        <v>0.003607638888888889</v>
      </c>
      <c r="C14" s="75"/>
      <c r="D14" s="75">
        <v>0.003577546296296296</v>
      </c>
      <c r="E14" s="76">
        <v>0.0034641203703703704</v>
      </c>
      <c r="F14" s="73"/>
      <c r="G14" s="129">
        <v>0.0019270833333333334</v>
      </c>
      <c r="H14" s="75"/>
      <c r="I14" s="75">
        <v>0.0018587962962962965</v>
      </c>
      <c r="J14" s="76">
        <v>0.001800925925925926</v>
      </c>
      <c r="K14" s="77"/>
      <c r="L14" s="83"/>
      <c r="M14" s="78">
        <v>145</v>
      </c>
      <c r="N14" s="79"/>
      <c r="O14" s="74"/>
      <c r="P14" s="78">
        <v>43</v>
      </c>
      <c r="Q14" s="80"/>
      <c r="R14" s="83">
        <v>116</v>
      </c>
      <c r="S14" s="81"/>
      <c r="T14" s="81">
        <v>124</v>
      </c>
      <c r="U14" s="78">
        <v>138</v>
      </c>
      <c r="V14" s="82"/>
      <c r="W14" s="144" t="s">
        <v>53</v>
      </c>
    </row>
    <row r="15" spans="1:23" ht="13.5" customHeight="1">
      <c r="A15" s="143" t="s">
        <v>47</v>
      </c>
      <c r="B15" s="83"/>
      <c r="C15" s="75">
        <v>0.001966435185185185</v>
      </c>
      <c r="D15" s="75">
        <v>0.0019097222222222222</v>
      </c>
      <c r="E15" s="76">
        <v>0.0018483796296296295</v>
      </c>
      <c r="F15" s="73">
        <v>0.0018750000000000001</v>
      </c>
      <c r="G15" s="129">
        <v>0.0018750000000000001</v>
      </c>
      <c r="H15" s="75">
        <v>0.0018506944444444445</v>
      </c>
      <c r="I15" s="75">
        <v>0.0018171296296296297</v>
      </c>
      <c r="J15" s="76">
        <v>0.001820601851851852</v>
      </c>
      <c r="K15" s="77">
        <v>0.0018703703703703703</v>
      </c>
      <c r="L15" s="83">
        <v>100</v>
      </c>
      <c r="M15" s="78">
        <v>107.5</v>
      </c>
      <c r="N15" s="79">
        <v>120</v>
      </c>
      <c r="O15" s="74">
        <v>3</v>
      </c>
      <c r="P15" s="78">
        <v>4</v>
      </c>
      <c r="Q15" s="80"/>
      <c r="R15" s="83">
        <v>85</v>
      </c>
      <c r="S15" s="81">
        <v>75</v>
      </c>
      <c r="T15" s="81">
        <v>91</v>
      </c>
      <c r="U15" s="78">
        <v>94</v>
      </c>
      <c r="V15" s="82">
        <v>93</v>
      </c>
      <c r="W15" s="144" t="s">
        <v>47</v>
      </c>
    </row>
    <row r="16" spans="1:23" ht="13.5" customHeight="1">
      <c r="A16" s="143" t="s">
        <v>61</v>
      </c>
      <c r="B16" s="83"/>
      <c r="C16" s="75"/>
      <c r="D16" s="75"/>
      <c r="E16" s="76">
        <v>0.0033402777777777784</v>
      </c>
      <c r="F16" s="73">
        <v>0.003503472222222222</v>
      </c>
      <c r="G16" s="129"/>
      <c r="H16" s="75"/>
      <c r="I16" s="75"/>
      <c r="J16" s="76">
        <v>0.00228125</v>
      </c>
      <c r="K16" s="77">
        <v>0.0023773148148148147</v>
      </c>
      <c r="L16" s="83"/>
      <c r="M16" s="78"/>
      <c r="N16" s="79">
        <v>175</v>
      </c>
      <c r="O16" s="74"/>
      <c r="P16" s="78"/>
      <c r="Q16" s="80">
        <v>30</v>
      </c>
      <c r="R16" s="83"/>
      <c r="S16" s="81"/>
      <c r="T16" s="81"/>
      <c r="U16" s="78">
        <v>190</v>
      </c>
      <c r="V16" s="82">
        <v>174</v>
      </c>
      <c r="W16" s="144" t="s">
        <v>61</v>
      </c>
    </row>
    <row r="17" spans="1:23" ht="13.5" customHeight="1">
      <c r="A17" s="143" t="s">
        <v>62</v>
      </c>
      <c r="B17" s="83"/>
      <c r="C17" s="75"/>
      <c r="D17" s="75"/>
      <c r="E17" s="76">
        <v>0.003263888888888889</v>
      </c>
      <c r="F17" s="73">
        <v>0.003421296296296296</v>
      </c>
      <c r="G17" s="129"/>
      <c r="H17" s="75"/>
      <c r="I17" s="75"/>
      <c r="J17" s="76">
        <v>0.002180555555555556</v>
      </c>
      <c r="K17" s="77">
        <v>0.001971064814814815</v>
      </c>
      <c r="L17" s="83"/>
      <c r="M17" s="78"/>
      <c r="N17" s="79">
        <v>170</v>
      </c>
      <c r="O17" s="74"/>
      <c r="P17" s="78"/>
      <c r="Q17" s="80">
        <v>44</v>
      </c>
      <c r="R17" s="83"/>
      <c r="S17" s="81"/>
      <c r="T17" s="81"/>
      <c r="U17" s="78">
        <v>151</v>
      </c>
      <c r="V17" s="82">
        <v>145</v>
      </c>
      <c r="W17" s="144" t="s">
        <v>62</v>
      </c>
    </row>
    <row r="18" spans="1:23" ht="12.75">
      <c r="A18" s="143" t="s">
        <v>75</v>
      </c>
      <c r="B18" s="83"/>
      <c r="C18" s="75"/>
      <c r="D18" s="75"/>
      <c r="E18" s="76">
        <v>0.0020162037037037036</v>
      </c>
      <c r="F18" s="73">
        <v>0.0020787037037037037</v>
      </c>
      <c r="G18" s="129"/>
      <c r="H18" s="75"/>
      <c r="I18" s="75"/>
      <c r="J18" s="76">
        <v>0.002170138888888889</v>
      </c>
      <c r="K18" s="77">
        <v>0.002190972222222222</v>
      </c>
      <c r="L18" s="83"/>
      <c r="M18" s="78"/>
      <c r="N18" s="79">
        <v>110</v>
      </c>
      <c r="O18" s="74"/>
      <c r="P18" s="78"/>
      <c r="Q18" s="80">
        <v>24</v>
      </c>
      <c r="R18" s="83"/>
      <c r="S18" s="81"/>
      <c r="T18" s="81"/>
      <c r="U18" s="78">
        <v>128</v>
      </c>
      <c r="V18" s="82">
        <v>139</v>
      </c>
      <c r="W18" s="144" t="s">
        <v>75</v>
      </c>
    </row>
    <row r="19" spans="1:23" ht="12.75">
      <c r="A19" s="143" t="s">
        <v>38</v>
      </c>
      <c r="B19" s="72">
        <v>0.0019490740740740742</v>
      </c>
      <c r="C19" s="75">
        <v>0.0020011574074074077</v>
      </c>
      <c r="D19" s="75">
        <v>0.001935185185185185</v>
      </c>
      <c r="E19" s="76"/>
      <c r="F19" s="73">
        <v>0.0018958333333333334</v>
      </c>
      <c r="G19" s="129">
        <v>0.0017870370370370368</v>
      </c>
      <c r="H19" s="75">
        <v>0.001820601851851852</v>
      </c>
      <c r="I19" s="75">
        <v>0.0017766203703703705</v>
      </c>
      <c r="J19" s="76">
        <v>0.001721064814814815</v>
      </c>
      <c r="K19" s="77">
        <v>0.00175</v>
      </c>
      <c r="L19" s="83"/>
      <c r="M19" s="78">
        <v>102.5</v>
      </c>
      <c r="N19" s="79">
        <v>125</v>
      </c>
      <c r="O19" s="74">
        <v>35</v>
      </c>
      <c r="P19" s="78">
        <v>30</v>
      </c>
      <c r="Q19" s="80">
        <v>40</v>
      </c>
      <c r="R19" s="83">
        <v>145</v>
      </c>
      <c r="S19" s="81">
        <v>139</v>
      </c>
      <c r="T19" s="81">
        <v>141</v>
      </c>
      <c r="U19" s="78">
        <v>120</v>
      </c>
      <c r="V19" s="82">
        <v>91</v>
      </c>
      <c r="W19" s="144" t="s">
        <v>38</v>
      </c>
    </row>
    <row r="20" spans="1:23" ht="12.75">
      <c r="A20" s="143" t="s">
        <v>66</v>
      </c>
      <c r="B20" s="72"/>
      <c r="C20" s="75"/>
      <c r="D20" s="75"/>
      <c r="E20" s="76">
        <v>0.0033483796296296295</v>
      </c>
      <c r="F20" s="73">
        <v>0.0033333333333333335</v>
      </c>
      <c r="G20" s="129"/>
      <c r="H20" s="75"/>
      <c r="I20" s="75"/>
      <c r="J20" s="76">
        <v>0.0018541666666666665</v>
      </c>
      <c r="K20" s="77">
        <v>0.0018090277777777777</v>
      </c>
      <c r="L20" s="83"/>
      <c r="M20" s="78"/>
      <c r="N20" s="79">
        <v>195</v>
      </c>
      <c r="O20" s="74"/>
      <c r="P20" s="78"/>
      <c r="Q20" s="80">
        <v>40</v>
      </c>
      <c r="R20" s="83"/>
      <c r="S20" s="81"/>
      <c r="T20" s="81"/>
      <c r="U20" s="78">
        <v>182</v>
      </c>
      <c r="V20" s="82">
        <v>163</v>
      </c>
      <c r="W20" s="144" t="s">
        <v>66</v>
      </c>
    </row>
    <row r="21" spans="1:23" ht="12.75">
      <c r="A21" s="143" t="s">
        <v>72</v>
      </c>
      <c r="B21" s="72"/>
      <c r="C21" s="75"/>
      <c r="D21" s="75"/>
      <c r="E21" s="76">
        <v>0.0035624999999999997</v>
      </c>
      <c r="F21" s="73">
        <v>0.0037662037037037035</v>
      </c>
      <c r="G21" s="129"/>
      <c r="H21" s="75"/>
      <c r="I21" s="75"/>
      <c r="J21" s="76">
        <v>0.0025208333333333333</v>
      </c>
      <c r="K21" s="77">
        <v>0.0025173611111111113</v>
      </c>
      <c r="L21" s="83"/>
      <c r="M21" s="78"/>
      <c r="N21" s="79">
        <v>195</v>
      </c>
      <c r="O21" s="74"/>
      <c r="P21" s="78"/>
      <c r="Q21" s="80">
        <v>16</v>
      </c>
      <c r="R21" s="83"/>
      <c r="S21" s="81"/>
      <c r="T21" s="81"/>
      <c r="U21" s="78">
        <v>130</v>
      </c>
      <c r="V21" s="82">
        <v>123</v>
      </c>
      <c r="W21" s="144" t="s">
        <v>72</v>
      </c>
    </row>
    <row r="22" spans="1:23" ht="12.75">
      <c r="A22" s="143" t="s">
        <v>74</v>
      </c>
      <c r="B22" s="72"/>
      <c r="C22" s="75"/>
      <c r="D22" s="75"/>
      <c r="E22" s="76">
        <v>0.0034814814814814817</v>
      </c>
      <c r="F22" s="73">
        <v>0.0035787037037037037</v>
      </c>
      <c r="G22" s="129"/>
      <c r="H22" s="75"/>
      <c r="I22" s="75"/>
      <c r="J22" s="76">
        <v>0.0029155092592592596</v>
      </c>
      <c r="K22" s="77">
        <v>0.0025034722222222225</v>
      </c>
      <c r="L22" s="83"/>
      <c r="M22" s="78"/>
      <c r="N22" s="79">
        <v>165</v>
      </c>
      <c r="O22" s="74"/>
      <c r="P22" s="78"/>
      <c r="Q22" s="80">
        <v>31</v>
      </c>
      <c r="R22" s="83"/>
      <c r="S22" s="81"/>
      <c r="T22" s="81"/>
      <c r="U22" s="78">
        <v>115</v>
      </c>
      <c r="V22" s="82">
        <v>126</v>
      </c>
      <c r="W22" s="144" t="s">
        <v>74</v>
      </c>
    </row>
    <row r="23" spans="1:23" ht="12.75">
      <c r="A23" s="143" t="s">
        <v>69</v>
      </c>
      <c r="B23" s="72"/>
      <c r="C23" s="75"/>
      <c r="D23" s="75"/>
      <c r="E23" s="76">
        <v>0.003356481481481481</v>
      </c>
      <c r="F23" s="73">
        <v>0.003491898148148148</v>
      </c>
      <c r="G23" s="129"/>
      <c r="H23" s="75"/>
      <c r="I23" s="75"/>
      <c r="J23" s="76">
        <v>0.0022430555555555554</v>
      </c>
      <c r="K23" s="77">
        <v>0.0020011574074074077</v>
      </c>
      <c r="L23" s="83"/>
      <c r="M23" s="78"/>
      <c r="N23" s="79">
        <v>160</v>
      </c>
      <c r="O23" s="74"/>
      <c r="P23" s="78"/>
      <c r="Q23" s="80">
        <v>37</v>
      </c>
      <c r="R23" s="83"/>
      <c r="S23" s="81"/>
      <c r="T23" s="81"/>
      <c r="U23" s="78">
        <v>181</v>
      </c>
      <c r="V23" s="82">
        <v>172</v>
      </c>
      <c r="W23" s="144" t="s">
        <v>69</v>
      </c>
    </row>
    <row r="24" spans="1:23" ht="12.75">
      <c r="A24" s="143" t="s">
        <v>36</v>
      </c>
      <c r="B24" s="72">
        <v>0.00316087962962963</v>
      </c>
      <c r="C24" s="75">
        <v>0.003179398148148148</v>
      </c>
      <c r="D24" s="75">
        <v>0.003159722222222222</v>
      </c>
      <c r="E24" s="76"/>
      <c r="F24" s="73">
        <v>0.0033645833333333336</v>
      </c>
      <c r="G24" s="129">
        <v>0.0020983796296296293</v>
      </c>
      <c r="H24" s="75">
        <v>0.002119212962962963</v>
      </c>
      <c r="I24" s="75"/>
      <c r="J24" s="76"/>
      <c r="K24" s="77">
        <v>0.002173611111111111</v>
      </c>
      <c r="L24" s="83">
        <v>170</v>
      </c>
      <c r="M24" s="78">
        <v>165</v>
      </c>
      <c r="N24" s="79">
        <v>175</v>
      </c>
      <c r="O24" s="74">
        <v>33</v>
      </c>
      <c r="P24" s="78">
        <v>38</v>
      </c>
      <c r="Q24" s="80">
        <v>23</v>
      </c>
      <c r="R24" s="83">
        <v>131</v>
      </c>
      <c r="S24" s="81">
        <v>141</v>
      </c>
      <c r="T24" s="81">
        <v>153</v>
      </c>
      <c r="U24" s="78"/>
      <c r="V24" s="82">
        <v>150</v>
      </c>
      <c r="W24" s="144" t="s">
        <v>36</v>
      </c>
    </row>
    <row r="25" spans="1:23" ht="12.75">
      <c r="A25" s="143" t="s">
        <v>41</v>
      </c>
      <c r="B25" s="72">
        <v>0.001883101851851852</v>
      </c>
      <c r="C25" s="75">
        <v>0.0019039351851851854</v>
      </c>
      <c r="D25" s="75">
        <v>0.001966435185185185</v>
      </c>
      <c r="E25" s="76">
        <v>0.0018541666666666665</v>
      </c>
      <c r="F25" s="73">
        <v>0.002010416666666667</v>
      </c>
      <c r="G25" s="129">
        <v>0.0021018518518518517</v>
      </c>
      <c r="H25" s="75">
        <v>0.002167824074074074</v>
      </c>
      <c r="I25" s="75">
        <v>0.0021770833333333334</v>
      </c>
      <c r="J25" s="76">
        <v>0.002203703703703704</v>
      </c>
      <c r="K25" s="77">
        <v>0.0021874999999999998</v>
      </c>
      <c r="L25" s="83">
        <v>117.5</v>
      </c>
      <c r="M25" s="78">
        <v>122.5</v>
      </c>
      <c r="N25" s="79">
        <v>122.5</v>
      </c>
      <c r="O25" s="74">
        <v>11</v>
      </c>
      <c r="P25" s="78">
        <v>15</v>
      </c>
      <c r="Q25" s="80">
        <v>13</v>
      </c>
      <c r="R25" s="83">
        <v>113</v>
      </c>
      <c r="S25" s="81">
        <v>92</v>
      </c>
      <c r="T25" s="81">
        <v>97</v>
      </c>
      <c r="U25" s="78">
        <v>121</v>
      </c>
      <c r="V25" s="82">
        <v>95</v>
      </c>
      <c r="W25" s="144" t="s">
        <v>41</v>
      </c>
    </row>
    <row r="26" spans="1:23" ht="12.75">
      <c r="A26" s="143" t="s">
        <v>67</v>
      </c>
      <c r="B26" s="72"/>
      <c r="C26" s="75"/>
      <c r="D26" s="75"/>
      <c r="E26" s="76">
        <v>0.0036516203703703706</v>
      </c>
      <c r="F26" s="73">
        <v>0.003896990740740741</v>
      </c>
      <c r="G26" s="129"/>
      <c r="H26" s="75"/>
      <c r="I26" s="75"/>
      <c r="J26" s="76">
        <v>0.002212962962962963</v>
      </c>
      <c r="K26" s="77">
        <v>0.0021967592592592594</v>
      </c>
      <c r="L26" s="83"/>
      <c r="M26" s="78"/>
      <c r="N26" s="79">
        <v>195</v>
      </c>
      <c r="O26" s="74"/>
      <c r="P26" s="78"/>
      <c r="Q26" s="80">
        <v>36</v>
      </c>
      <c r="R26" s="83"/>
      <c r="S26" s="81"/>
      <c r="T26" s="81"/>
      <c r="U26" s="78">
        <v>167</v>
      </c>
      <c r="V26" s="82">
        <v>177</v>
      </c>
      <c r="W26" s="144" t="s">
        <v>67</v>
      </c>
    </row>
    <row r="27" spans="1:23" ht="12.75">
      <c r="A27" s="143" t="s">
        <v>45</v>
      </c>
      <c r="B27" s="72">
        <v>0.0035266203703703705</v>
      </c>
      <c r="C27" s="75">
        <v>0.0035590277777777777</v>
      </c>
      <c r="D27" s="75">
        <v>0.0036678240740740738</v>
      </c>
      <c r="E27" s="76">
        <v>0.0033865740740740744</v>
      </c>
      <c r="F27" s="73">
        <v>0.0035428240740740737</v>
      </c>
      <c r="G27" s="129">
        <v>0.002221064814814815</v>
      </c>
      <c r="H27" s="75">
        <v>0.002321759259259259</v>
      </c>
      <c r="I27" s="75">
        <v>0.002097222222222222</v>
      </c>
      <c r="J27" s="76">
        <v>0.0020902777777777777</v>
      </c>
      <c r="K27" s="77">
        <v>0.0020046296296296296</v>
      </c>
      <c r="L27" s="83">
        <v>150</v>
      </c>
      <c r="M27" s="78">
        <v>155</v>
      </c>
      <c r="N27" s="79">
        <v>170</v>
      </c>
      <c r="O27" s="74">
        <v>20</v>
      </c>
      <c r="P27" s="78">
        <v>21</v>
      </c>
      <c r="Q27" s="80">
        <v>23</v>
      </c>
      <c r="R27" s="83">
        <v>141</v>
      </c>
      <c r="S27" s="81">
        <v>138</v>
      </c>
      <c r="T27" s="81">
        <v>143</v>
      </c>
      <c r="U27" s="78">
        <v>149</v>
      </c>
      <c r="V27" s="82">
        <v>141</v>
      </c>
      <c r="W27" s="144" t="s">
        <v>45</v>
      </c>
    </row>
    <row r="28" spans="1:23" ht="12.75">
      <c r="A28" s="143" t="s">
        <v>76</v>
      </c>
      <c r="B28" s="72"/>
      <c r="C28" s="75"/>
      <c r="D28" s="75"/>
      <c r="E28" s="76">
        <v>0.001861111111111111</v>
      </c>
      <c r="F28" s="73">
        <v>0.001979166666666667</v>
      </c>
      <c r="G28" s="129"/>
      <c r="H28" s="75"/>
      <c r="I28" s="75"/>
      <c r="J28" s="76">
        <v>0.0020625</v>
      </c>
      <c r="K28" s="77">
        <v>0.0020902777777777777</v>
      </c>
      <c r="L28" s="83"/>
      <c r="M28" s="78"/>
      <c r="N28" s="79">
        <v>100</v>
      </c>
      <c r="O28" s="74"/>
      <c r="P28" s="78"/>
      <c r="Q28" s="80">
        <v>7</v>
      </c>
      <c r="R28" s="83"/>
      <c r="S28" s="81"/>
      <c r="T28" s="81"/>
      <c r="U28" s="78">
        <v>98</v>
      </c>
      <c r="V28" s="82">
        <v>87</v>
      </c>
      <c r="W28" s="144" t="s">
        <v>76</v>
      </c>
    </row>
    <row r="29" spans="1:23" ht="12.75">
      <c r="A29" s="143" t="s">
        <v>57</v>
      </c>
      <c r="B29" s="72">
        <v>0.00328125</v>
      </c>
      <c r="C29" s="75"/>
      <c r="D29" s="75">
        <v>0.003243055555555556</v>
      </c>
      <c r="E29" s="75">
        <v>0.00325</v>
      </c>
      <c r="F29" s="73">
        <v>0.0033425925925925928</v>
      </c>
      <c r="G29" s="129">
        <v>0.00221875</v>
      </c>
      <c r="H29" s="75"/>
      <c r="I29" s="75">
        <v>0.0022546296296296294</v>
      </c>
      <c r="J29" s="75">
        <v>0.0022407407407407406</v>
      </c>
      <c r="K29" s="77">
        <v>0.002267361111111111</v>
      </c>
      <c r="L29" s="83"/>
      <c r="M29" s="78">
        <v>155</v>
      </c>
      <c r="N29" s="79">
        <v>180</v>
      </c>
      <c r="O29" s="74"/>
      <c r="P29" s="78">
        <v>23</v>
      </c>
      <c r="Q29" s="80">
        <v>22</v>
      </c>
      <c r="R29" s="83">
        <v>130</v>
      </c>
      <c r="S29" s="81"/>
      <c r="T29" s="81">
        <v>157</v>
      </c>
      <c r="U29" s="78">
        <v>149</v>
      </c>
      <c r="V29" s="82">
        <v>150</v>
      </c>
      <c r="W29" s="144" t="s">
        <v>57</v>
      </c>
    </row>
    <row r="30" spans="1:23" ht="12.75">
      <c r="A30" s="143" t="s">
        <v>63</v>
      </c>
      <c r="B30" s="72"/>
      <c r="C30" s="75"/>
      <c r="D30" s="75"/>
      <c r="E30" s="75">
        <v>0.003569444444444444</v>
      </c>
      <c r="F30" s="73">
        <v>0.003635416666666667</v>
      </c>
      <c r="G30" s="129"/>
      <c r="H30" s="75"/>
      <c r="I30" s="75"/>
      <c r="J30" s="75">
        <v>0.0017604166666666669</v>
      </c>
      <c r="K30" s="77">
        <v>0.001765046296296296</v>
      </c>
      <c r="L30" s="83"/>
      <c r="M30" s="78"/>
      <c r="N30" s="79">
        <v>175</v>
      </c>
      <c r="O30" s="74"/>
      <c r="P30" s="78"/>
      <c r="Q30" s="80">
        <v>30</v>
      </c>
      <c r="R30" s="83"/>
      <c r="S30" s="81"/>
      <c r="T30" s="81"/>
      <c r="U30" s="78">
        <v>147</v>
      </c>
      <c r="V30" s="82">
        <v>142</v>
      </c>
      <c r="W30" s="144" t="s">
        <v>63</v>
      </c>
    </row>
    <row r="31" spans="1:23" ht="12.75">
      <c r="A31" s="143" t="s">
        <v>70</v>
      </c>
      <c r="B31" s="72"/>
      <c r="C31" s="75"/>
      <c r="D31" s="75"/>
      <c r="E31" s="75">
        <v>0.003855324074074074</v>
      </c>
      <c r="F31" s="73">
        <v>0.0038344907407407407</v>
      </c>
      <c r="G31" s="129"/>
      <c r="H31" s="75"/>
      <c r="I31" s="75"/>
      <c r="J31" s="75">
        <v>0.002025462962962963</v>
      </c>
      <c r="K31" s="77">
        <v>0.0019166666666666666</v>
      </c>
      <c r="L31" s="83"/>
      <c r="M31" s="78"/>
      <c r="N31" s="79">
        <v>220</v>
      </c>
      <c r="O31" s="74"/>
      <c r="P31" s="78"/>
      <c r="Q31" s="80">
        <v>38</v>
      </c>
      <c r="R31" s="83"/>
      <c r="S31" s="81"/>
      <c r="T31" s="81"/>
      <c r="U31" s="78">
        <v>146</v>
      </c>
      <c r="V31" s="82">
        <v>136</v>
      </c>
      <c r="W31" s="144" t="s">
        <v>70</v>
      </c>
    </row>
    <row r="32" spans="1:23" ht="12.75">
      <c r="A32" s="143" t="s">
        <v>71</v>
      </c>
      <c r="B32" s="72"/>
      <c r="C32" s="75"/>
      <c r="D32" s="75"/>
      <c r="E32" s="75">
        <v>0.003258101851851852</v>
      </c>
      <c r="F32" s="73">
        <v>0.0035185185185185185</v>
      </c>
      <c r="G32" s="129"/>
      <c r="H32" s="75"/>
      <c r="I32" s="75"/>
      <c r="J32" s="75">
        <v>0.001991898148148148</v>
      </c>
      <c r="K32" s="77">
        <v>0.002193287037037037</v>
      </c>
      <c r="L32" s="83"/>
      <c r="M32" s="78"/>
      <c r="N32" s="79">
        <v>185</v>
      </c>
      <c r="O32" s="74"/>
      <c r="P32" s="78"/>
      <c r="Q32" s="80">
        <v>38</v>
      </c>
      <c r="R32" s="83"/>
      <c r="S32" s="81"/>
      <c r="T32" s="81"/>
      <c r="U32" s="78">
        <v>134</v>
      </c>
      <c r="V32" s="82">
        <v>111</v>
      </c>
      <c r="W32" s="144" t="s">
        <v>71</v>
      </c>
    </row>
    <row r="33" spans="1:23" ht="12.75">
      <c r="A33" s="143" t="s">
        <v>54</v>
      </c>
      <c r="B33" s="72">
        <v>0.003777777777777778</v>
      </c>
      <c r="C33" s="75"/>
      <c r="D33" s="75">
        <v>0.003568287037037037</v>
      </c>
      <c r="E33" s="76"/>
      <c r="F33" s="73"/>
      <c r="G33" s="129">
        <v>0.0020555555555555557</v>
      </c>
      <c r="H33" s="75"/>
      <c r="I33" s="75">
        <v>0.0020150462962962965</v>
      </c>
      <c r="J33" s="76">
        <v>0.0019247685185185184</v>
      </c>
      <c r="K33" s="77">
        <v>0.0019097222222222222</v>
      </c>
      <c r="L33" s="83"/>
      <c r="M33" s="78">
        <v>185</v>
      </c>
      <c r="N33" s="79">
        <v>200</v>
      </c>
      <c r="O33" s="74"/>
      <c r="P33" s="78">
        <v>26</v>
      </c>
      <c r="Q33" s="80">
        <v>33</v>
      </c>
      <c r="R33" s="83">
        <v>180</v>
      </c>
      <c r="S33" s="81"/>
      <c r="T33" s="81">
        <v>174</v>
      </c>
      <c r="U33" s="78">
        <v>187</v>
      </c>
      <c r="V33" s="82">
        <v>165</v>
      </c>
      <c r="W33" s="144" t="s">
        <v>54</v>
      </c>
    </row>
    <row r="34" spans="1:23" ht="13.5" thickBot="1">
      <c r="A34" s="84" t="s">
        <v>83</v>
      </c>
      <c r="B34" s="132"/>
      <c r="C34" s="125"/>
      <c r="D34" s="125"/>
      <c r="E34" s="124">
        <v>0.003732638888888889</v>
      </c>
      <c r="F34" s="133"/>
      <c r="G34" s="130"/>
      <c r="H34" s="125"/>
      <c r="I34" s="125"/>
      <c r="J34" s="124">
        <v>0.0020358796296296297</v>
      </c>
      <c r="K34" s="135"/>
      <c r="L34" s="137"/>
      <c r="M34" s="85"/>
      <c r="N34" s="131"/>
      <c r="O34" s="86"/>
      <c r="P34" s="85"/>
      <c r="Q34" s="134"/>
      <c r="R34" s="137"/>
      <c r="S34" s="126"/>
      <c r="T34" s="126"/>
      <c r="U34" s="85">
        <v>114</v>
      </c>
      <c r="V34" s="138"/>
      <c r="W34" s="140" t="s">
        <v>83</v>
      </c>
    </row>
    <row r="35" spans="1:23" ht="12.75">
      <c r="A35" s="35" t="s">
        <v>84</v>
      </c>
      <c r="B35" s="120"/>
      <c r="C35" s="121"/>
      <c r="D35" s="121"/>
      <c r="E35" s="122"/>
      <c r="F35" s="122"/>
      <c r="G35" s="120"/>
      <c r="H35" s="121"/>
      <c r="I35" s="121"/>
      <c r="J35" s="122"/>
      <c r="K35" s="122"/>
      <c r="L35" s="122"/>
      <c r="M35" s="122"/>
      <c r="N35" s="122"/>
      <c r="O35" s="122"/>
      <c r="P35" s="122"/>
      <c r="Q35" s="122"/>
      <c r="R35" s="122"/>
      <c r="S35" s="123"/>
      <c r="T35" s="123"/>
      <c r="U35" s="122"/>
      <c r="V35" s="122"/>
      <c r="W35" s="119"/>
    </row>
    <row r="36" spans="1:22" ht="12.75">
      <c r="A36" s="2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2.75">
      <c r="A37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6" width="5.7109375" style="0" customWidth="1"/>
    <col min="7" max="7" width="8.140625" style="0" customWidth="1"/>
    <col min="8" max="8" width="6.7109375" style="0" customWidth="1"/>
    <col min="9" max="10" width="6.8515625" style="0" customWidth="1"/>
    <col min="11" max="11" width="6.7109375" style="0" customWidth="1"/>
    <col min="12" max="12" width="7.57421875" style="0" customWidth="1"/>
    <col min="13" max="13" width="8.421875" style="0" customWidth="1"/>
    <col min="14" max="14" width="6.28125" style="0" customWidth="1"/>
    <col min="15" max="15" width="8.28125" style="0" customWidth="1"/>
    <col min="16" max="17" width="6.7109375" style="0" customWidth="1"/>
  </cols>
  <sheetData>
    <row r="1" spans="1:17" ht="13.5" customHeight="1">
      <c r="A1" s="4"/>
      <c r="B1" s="21" t="s">
        <v>0</v>
      </c>
      <c r="C1" s="18" t="s">
        <v>17</v>
      </c>
      <c r="D1" s="16" t="s">
        <v>9</v>
      </c>
      <c r="E1" s="13" t="s">
        <v>1</v>
      </c>
      <c r="F1" s="5" t="s">
        <v>2</v>
      </c>
      <c r="G1" s="6" t="s">
        <v>6</v>
      </c>
      <c r="H1" s="20" t="s">
        <v>3</v>
      </c>
      <c r="I1" s="5" t="s">
        <v>5</v>
      </c>
      <c r="J1" s="5" t="s">
        <v>4</v>
      </c>
      <c r="K1" s="5" t="s">
        <v>13</v>
      </c>
      <c r="L1" s="14" t="s">
        <v>8</v>
      </c>
      <c r="M1" s="13" t="s">
        <v>21</v>
      </c>
      <c r="N1" s="6" t="s">
        <v>21</v>
      </c>
      <c r="O1" s="20" t="s">
        <v>19</v>
      </c>
      <c r="P1" s="6" t="s">
        <v>19</v>
      </c>
      <c r="Q1" s="18" t="s">
        <v>18</v>
      </c>
    </row>
    <row r="2" spans="1:17" ht="13.5" customHeight="1" thickBot="1">
      <c r="A2" s="90"/>
      <c r="B2" s="91"/>
      <c r="C2" s="92"/>
      <c r="D2" s="93"/>
      <c r="E2" s="94" t="s">
        <v>10</v>
      </c>
      <c r="F2" s="95" t="s">
        <v>10</v>
      </c>
      <c r="G2" s="96" t="s">
        <v>10</v>
      </c>
      <c r="H2" s="97" t="s">
        <v>11</v>
      </c>
      <c r="I2" s="95" t="s">
        <v>11</v>
      </c>
      <c r="J2" s="95" t="s">
        <v>11</v>
      </c>
      <c r="K2" s="95" t="s">
        <v>11</v>
      </c>
      <c r="L2" s="98" t="s">
        <v>12</v>
      </c>
      <c r="M2" s="99" t="s">
        <v>20</v>
      </c>
      <c r="N2" s="96" t="s">
        <v>12</v>
      </c>
      <c r="O2" s="100" t="s">
        <v>20</v>
      </c>
      <c r="P2" s="96" t="s">
        <v>12</v>
      </c>
      <c r="Q2" s="101" t="s">
        <v>7</v>
      </c>
    </row>
    <row r="3" spans="1:17" ht="13.5" customHeight="1">
      <c r="A3" s="12">
        <v>1</v>
      </c>
      <c r="B3" s="87" t="s">
        <v>35</v>
      </c>
      <c r="C3" s="19" t="s">
        <v>15</v>
      </c>
      <c r="D3" s="17">
        <v>1997</v>
      </c>
      <c r="E3" s="12">
        <v>135</v>
      </c>
      <c r="F3" s="2">
        <v>115</v>
      </c>
      <c r="G3" s="36">
        <f aca="true" t="shared" si="0" ref="G3:G9">E3+F3</f>
        <v>250</v>
      </c>
      <c r="H3" s="37">
        <v>60</v>
      </c>
      <c r="I3" s="38">
        <v>90</v>
      </c>
      <c r="J3" s="38">
        <v>64</v>
      </c>
      <c r="K3" s="38">
        <f aca="true" t="shared" si="1" ref="K3:K9">H3+I3+J3</f>
        <v>214</v>
      </c>
      <c r="L3" s="39">
        <f aca="true" t="shared" si="2" ref="L3:L9">(G3/2+K3+H3)*0.65</f>
        <v>259.35</v>
      </c>
      <c r="M3" s="40">
        <v>0.003237268518518519</v>
      </c>
      <c r="N3" s="41">
        <v>170</v>
      </c>
      <c r="O3" s="40">
        <v>0.0018622685185185185</v>
      </c>
      <c r="P3" s="22">
        <v>162</v>
      </c>
      <c r="Q3" s="58">
        <f aca="true" t="shared" si="3" ref="Q3:Q9">P3+N3+L3</f>
        <v>591.35</v>
      </c>
    </row>
    <row r="4" spans="1:20" ht="13.5" customHeight="1">
      <c r="A4" s="12">
        <v>2</v>
      </c>
      <c r="B4" s="87" t="s">
        <v>66</v>
      </c>
      <c r="C4" s="19" t="s">
        <v>16</v>
      </c>
      <c r="D4" s="17">
        <v>1997</v>
      </c>
      <c r="E4" s="12">
        <v>100</v>
      </c>
      <c r="F4" s="2">
        <v>95</v>
      </c>
      <c r="G4" s="36">
        <f t="shared" si="0"/>
        <v>195</v>
      </c>
      <c r="H4" s="37">
        <v>40</v>
      </c>
      <c r="I4" s="38">
        <v>93</v>
      </c>
      <c r="J4" s="38">
        <v>70</v>
      </c>
      <c r="K4" s="38">
        <f t="shared" si="1"/>
        <v>203</v>
      </c>
      <c r="L4" s="39">
        <f t="shared" si="2"/>
        <v>221.32500000000002</v>
      </c>
      <c r="M4" s="40">
        <v>0.0033333333333333335</v>
      </c>
      <c r="N4" s="41">
        <v>158</v>
      </c>
      <c r="O4" s="40">
        <v>0.0018090277777777777</v>
      </c>
      <c r="P4" s="22">
        <v>170</v>
      </c>
      <c r="Q4" s="58">
        <f t="shared" si="3"/>
        <v>549.325</v>
      </c>
      <c r="S4" s="15"/>
      <c r="T4" s="15"/>
    </row>
    <row r="5" spans="1:20" ht="13.5" customHeight="1">
      <c r="A5" s="12">
        <v>3</v>
      </c>
      <c r="B5" s="87" t="s">
        <v>44</v>
      </c>
      <c r="C5" s="19" t="s">
        <v>24</v>
      </c>
      <c r="D5" s="17">
        <v>1997</v>
      </c>
      <c r="E5" s="12">
        <v>125</v>
      </c>
      <c r="F5" s="2">
        <v>110</v>
      </c>
      <c r="G5" s="36">
        <f t="shared" si="0"/>
        <v>235</v>
      </c>
      <c r="H5" s="37">
        <v>25</v>
      </c>
      <c r="I5" s="38">
        <v>81</v>
      </c>
      <c r="J5" s="38">
        <v>72</v>
      </c>
      <c r="K5" s="38">
        <f t="shared" si="1"/>
        <v>178</v>
      </c>
      <c r="L5" s="39">
        <f t="shared" si="2"/>
        <v>208.32500000000002</v>
      </c>
      <c r="M5" s="40">
        <v>0.0037766203703703707</v>
      </c>
      <c r="N5" s="41">
        <v>104</v>
      </c>
      <c r="O5" s="40">
        <v>0.0018773148148148145</v>
      </c>
      <c r="P5" s="22">
        <v>160</v>
      </c>
      <c r="Q5" s="58">
        <f t="shared" si="3"/>
        <v>472.32500000000005</v>
      </c>
      <c r="S5" s="15"/>
      <c r="T5" s="15"/>
    </row>
    <row r="6" spans="1:20" ht="13.5" customHeight="1">
      <c r="A6" s="12">
        <v>4</v>
      </c>
      <c r="B6" s="87" t="s">
        <v>36</v>
      </c>
      <c r="C6" s="19" t="s">
        <v>59</v>
      </c>
      <c r="D6" s="17">
        <v>1997</v>
      </c>
      <c r="E6" s="12">
        <v>90</v>
      </c>
      <c r="F6" s="2">
        <v>85</v>
      </c>
      <c r="G6" s="36">
        <f t="shared" si="0"/>
        <v>175</v>
      </c>
      <c r="H6" s="37">
        <v>23</v>
      </c>
      <c r="I6" s="38">
        <v>78</v>
      </c>
      <c r="J6" s="38">
        <v>72</v>
      </c>
      <c r="K6" s="38">
        <f t="shared" si="1"/>
        <v>173</v>
      </c>
      <c r="L6" s="39">
        <f t="shared" si="2"/>
        <v>184.275</v>
      </c>
      <c r="M6" s="40">
        <v>0.0033645833333333336</v>
      </c>
      <c r="N6" s="41">
        <v>155</v>
      </c>
      <c r="O6" s="40">
        <v>0.002173611111111111</v>
      </c>
      <c r="P6" s="22">
        <v>124</v>
      </c>
      <c r="Q6" s="58">
        <f t="shared" si="3"/>
        <v>463.275</v>
      </c>
      <c r="S6" s="15"/>
      <c r="T6" s="15"/>
    </row>
    <row r="7" spans="1:20" ht="13.5" customHeight="1">
      <c r="A7" s="12">
        <v>5</v>
      </c>
      <c r="B7" s="87" t="s">
        <v>61</v>
      </c>
      <c r="C7" s="19" t="s">
        <v>25</v>
      </c>
      <c r="D7" s="17">
        <v>1997</v>
      </c>
      <c r="E7" s="12">
        <v>90</v>
      </c>
      <c r="F7" s="2">
        <v>85</v>
      </c>
      <c r="G7" s="36">
        <f t="shared" si="0"/>
        <v>175</v>
      </c>
      <c r="H7" s="37">
        <v>30</v>
      </c>
      <c r="I7" s="38">
        <v>97</v>
      </c>
      <c r="J7" s="38">
        <v>77</v>
      </c>
      <c r="K7" s="38">
        <f t="shared" si="1"/>
        <v>204</v>
      </c>
      <c r="L7" s="39">
        <f t="shared" si="2"/>
        <v>208.975</v>
      </c>
      <c r="M7" s="40">
        <v>0.003503472222222222</v>
      </c>
      <c r="N7" s="41">
        <v>137</v>
      </c>
      <c r="O7" s="40">
        <v>0.0023773148148148147</v>
      </c>
      <c r="P7" s="22">
        <v>100</v>
      </c>
      <c r="Q7" s="58">
        <f t="shared" si="3"/>
        <v>445.975</v>
      </c>
      <c r="S7" s="15"/>
      <c r="T7" s="15"/>
    </row>
    <row r="8" spans="1:20" ht="13.5" customHeight="1">
      <c r="A8" s="12">
        <v>6</v>
      </c>
      <c r="B8" s="87" t="s">
        <v>37</v>
      </c>
      <c r="C8" s="19" t="s">
        <v>24</v>
      </c>
      <c r="D8" s="17">
        <v>1997</v>
      </c>
      <c r="E8" s="12">
        <v>100</v>
      </c>
      <c r="F8" s="2">
        <v>100</v>
      </c>
      <c r="G8" s="36">
        <f t="shared" si="0"/>
        <v>200</v>
      </c>
      <c r="H8" s="37">
        <v>26</v>
      </c>
      <c r="I8" s="38">
        <v>78</v>
      </c>
      <c r="J8" s="38">
        <v>83</v>
      </c>
      <c r="K8" s="38">
        <f t="shared" si="1"/>
        <v>187</v>
      </c>
      <c r="L8" s="39">
        <f t="shared" si="2"/>
        <v>203.45000000000002</v>
      </c>
      <c r="M8" s="40">
        <v>0.0037418981481481483</v>
      </c>
      <c r="N8" s="41">
        <v>108</v>
      </c>
      <c r="O8" s="40">
        <v>0.002128472222222222</v>
      </c>
      <c r="P8" s="22">
        <v>130</v>
      </c>
      <c r="Q8" s="58">
        <f t="shared" si="3"/>
        <v>441.45000000000005</v>
      </c>
      <c r="S8" s="15"/>
      <c r="T8" s="15"/>
    </row>
    <row r="9" spans="1:20" ht="13.5" customHeight="1">
      <c r="A9" s="12">
        <v>7</v>
      </c>
      <c r="B9" s="87" t="s">
        <v>54</v>
      </c>
      <c r="C9" s="19" t="s">
        <v>55</v>
      </c>
      <c r="D9" s="17">
        <v>1997</v>
      </c>
      <c r="E9" s="12">
        <v>100</v>
      </c>
      <c r="F9" s="2">
        <v>100</v>
      </c>
      <c r="G9" s="36">
        <f t="shared" si="0"/>
        <v>200</v>
      </c>
      <c r="H9" s="37">
        <v>33</v>
      </c>
      <c r="I9" s="38">
        <v>82</v>
      </c>
      <c r="J9" s="38">
        <v>83</v>
      </c>
      <c r="K9" s="38">
        <f t="shared" si="1"/>
        <v>198</v>
      </c>
      <c r="L9" s="39">
        <f t="shared" si="2"/>
        <v>215.15</v>
      </c>
      <c r="M9" s="40"/>
      <c r="N9" s="41"/>
      <c r="O9" s="40">
        <v>0.0019097222222222222</v>
      </c>
      <c r="P9" s="22">
        <v>156</v>
      </c>
      <c r="Q9" s="58">
        <f t="shared" si="3"/>
        <v>371.15</v>
      </c>
      <c r="S9" s="15"/>
      <c r="T9" s="15"/>
    </row>
    <row r="10" spans="1:20" ht="13.5" customHeight="1">
      <c r="A10" s="12"/>
      <c r="B10" s="87"/>
      <c r="C10" s="19"/>
      <c r="D10" s="17"/>
      <c r="E10" s="12"/>
      <c r="F10" s="2"/>
      <c r="G10" s="36"/>
      <c r="H10" s="37"/>
      <c r="I10" s="38"/>
      <c r="J10" s="38"/>
      <c r="K10" s="38"/>
      <c r="L10" s="39"/>
      <c r="M10" s="40"/>
      <c r="N10" s="41"/>
      <c r="O10" s="40"/>
      <c r="P10" s="22"/>
      <c r="Q10" s="58"/>
      <c r="S10" s="15"/>
      <c r="T10" s="15"/>
    </row>
    <row r="11" spans="1:20" ht="13.5" customHeight="1">
      <c r="A11" s="12">
        <v>1</v>
      </c>
      <c r="B11" s="87" t="s">
        <v>62</v>
      </c>
      <c r="C11" s="19" t="s">
        <v>14</v>
      </c>
      <c r="D11" s="17">
        <v>1998</v>
      </c>
      <c r="E11" s="12">
        <v>80</v>
      </c>
      <c r="F11" s="2">
        <v>90</v>
      </c>
      <c r="G11" s="36">
        <f aca="true" t="shared" si="4" ref="G11:G25">E11+F11</f>
        <v>170</v>
      </c>
      <c r="H11" s="37">
        <v>44</v>
      </c>
      <c r="I11" s="38">
        <v>72</v>
      </c>
      <c r="J11" s="38">
        <v>73</v>
      </c>
      <c r="K11" s="38">
        <f aca="true" t="shared" si="5" ref="K11:K25">H11+I11+J11</f>
        <v>189</v>
      </c>
      <c r="L11" s="39">
        <f aca="true" t="shared" si="6" ref="L11:L25">(G11/2+K11+H11)*0.65</f>
        <v>206.70000000000002</v>
      </c>
      <c r="M11" s="40">
        <v>0.003421296296296296</v>
      </c>
      <c r="N11" s="41">
        <v>148</v>
      </c>
      <c r="O11" s="40">
        <v>0.001971064814814815</v>
      </c>
      <c r="P11" s="22">
        <v>148</v>
      </c>
      <c r="Q11" s="58">
        <f aca="true" t="shared" si="7" ref="Q11:Q25">P11+N11+L11</f>
        <v>502.70000000000005</v>
      </c>
      <c r="S11" s="15"/>
      <c r="T11" s="15"/>
    </row>
    <row r="12" spans="1:20" ht="13.5" customHeight="1">
      <c r="A12" s="12">
        <v>2</v>
      </c>
      <c r="B12" s="87" t="s">
        <v>69</v>
      </c>
      <c r="C12" s="19" t="s">
        <v>46</v>
      </c>
      <c r="D12" s="17">
        <v>1999</v>
      </c>
      <c r="E12" s="12">
        <v>80</v>
      </c>
      <c r="F12" s="2">
        <v>80</v>
      </c>
      <c r="G12" s="36">
        <f t="shared" si="4"/>
        <v>160</v>
      </c>
      <c r="H12" s="37">
        <v>37</v>
      </c>
      <c r="I12" s="38">
        <v>82</v>
      </c>
      <c r="J12" s="38">
        <v>90</v>
      </c>
      <c r="K12" s="38">
        <f t="shared" si="5"/>
        <v>209</v>
      </c>
      <c r="L12" s="39">
        <f t="shared" si="6"/>
        <v>211.9</v>
      </c>
      <c r="M12" s="40">
        <v>0.003491898148148148</v>
      </c>
      <c r="N12" s="41">
        <v>139</v>
      </c>
      <c r="O12" s="40">
        <v>0.0020011574074074077</v>
      </c>
      <c r="P12" s="22">
        <v>145</v>
      </c>
      <c r="Q12" s="58">
        <f t="shared" si="7"/>
        <v>495.9</v>
      </c>
      <c r="S12" s="15"/>
      <c r="T12" s="15"/>
    </row>
    <row r="13" spans="1:17" ht="13.5" customHeight="1">
      <c r="A13" s="12">
        <v>3</v>
      </c>
      <c r="B13" s="87" t="s">
        <v>63</v>
      </c>
      <c r="C13" s="19" t="s">
        <v>14</v>
      </c>
      <c r="D13" s="17">
        <v>1998</v>
      </c>
      <c r="E13" s="12">
        <v>85</v>
      </c>
      <c r="F13" s="2">
        <v>90</v>
      </c>
      <c r="G13" s="36">
        <f t="shared" si="4"/>
        <v>175</v>
      </c>
      <c r="H13" s="37">
        <v>30</v>
      </c>
      <c r="I13" s="38">
        <v>80</v>
      </c>
      <c r="J13" s="38">
        <v>62</v>
      </c>
      <c r="K13" s="38">
        <f t="shared" si="5"/>
        <v>172</v>
      </c>
      <c r="L13" s="39">
        <f t="shared" si="6"/>
        <v>188.175</v>
      </c>
      <c r="M13" s="40">
        <v>0.003635416666666667</v>
      </c>
      <c r="N13" s="41">
        <v>121</v>
      </c>
      <c r="O13" s="40">
        <v>0.001765046296296296</v>
      </c>
      <c r="P13" s="22">
        <v>177</v>
      </c>
      <c r="Q13" s="58">
        <f t="shared" si="7"/>
        <v>486.175</v>
      </c>
    </row>
    <row r="14" spans="1:17" ht="13.5" customHeight="1">
      <c r="A14" s="12">
        <v>4</v>
      </c>
      <c r="B14" s="87" t="s">
        <v>56</v>
      </c>
      <c r="C14" s="19" t="s">
        <v>24</v>
      </c>
      <c r="D14" s="17">
        <v>1998</v>
      </c>
      <c r="E14" s="12">
        <v>105</v>
      </c>
      <c r="F14" s="2">
        <v>95</v>
      </c>
      <c r="G14" s="36">
        <f t="shared" si="4"/>
        <v>200</v>
      </c>
      <c r="H14" s="37">
        <v>21</v>
      </c>
      <c r="I14" s="38">
        <v>74</v>
      </c>
      <c r="J14" s="38">
        <v>70</v>
      </c>
      <c r="K14" s="38">
        <f t="shared" si="5"/>
        <v>165</v>
      </c>
      <c r="L14" s="39">
        <f t="shared" si="6"/>
        <v>185.9</v>
      </c>
      <c r="M14" s="40">
        <v>0.0035405092592592593</v>
      </c>
      <c r="N14" s="41">
        <v>133</v>
      </c>
      <c r="O14" s="40">
        <v>0.0019560185185185184</v>
      </c>
      <c r="P14" s="22">
        <v>150</v>
      </c>
      <c r="Q14" s="58">
        <f t="shared" si="7"/>
        <v>468.9</v>
      </c>
    </row>
    <row r="15" spans="1:17" ht="13.5" customHeight="1">
      <c r="A15" s="12">
        <v>5</v>
      </c>
      <c r="B15" s="87" t="s">
        <v>70</v>
      </c>
      <c r="C15" s="19" t="s">
        <v>14</v>
      </c>
      <c r="D15" s="17">
        <v>1999</v>
      </c>
      <c r="E15" s="12">
        <v>115</v>
      </c>
      <c r="F15" s="2">
        <v>105</v>
      </c>
      <c r="G15" s="36">
        <f t="shared" si="4"/>
        <v>220</v>
      </c>
      <c r="H15" s="37">
        <v>38</v>
      </c>
      <c r="I15" s="38">
        <v>71</v>
      </c>
      <c r="J15" s="38">
        <v>65</v>
      </c>
      <c r="K15" s="38">
        <f t="shared" si="5"/>
        <v>174</v>
      </c>
      <c r="L15" s="39">
        <f t="shared" si="6"/>
        <v>209.3</v>
      </c>
      <c r="M15" s="40">
        <v>0.0038344907407407407</v>
      </c>
      <c r="N15" s="41">
        <v>97</v>
      </c>
      <c r="O15" s="40">
        <v>0.0019166666666666666</v>
      </c>
      <c r="P15" s="22">
        <v>155</v>
      </c>
      <c r="Q15" s="58">
        <f t="shared" si="7"/>
        <v>461.3</v>
      </c>
    </row>
    <row r="16" spans="1:17" ht="13.5" customHeight="1">
      <c r="A16" s="12">
        <v>6</v>
      </c>
      <c r="B16" s="87" t="s">
        <v>57</v>
      </c>
      <c r="C16" s="19" t="s">
        <v>24</v>
      </c>
      <c r="D16" s="17">
        <v>1998</v>
      </c>
      <c r="E16" s="12">
        <v>90</v>
      </c>
      <c r="F16" s="2">
        <v>90</v>
      </c>
      <c r="G16" s="36">
        <f t="shared" si="4"/>
        <v>180</v>
      </c>
      <c r="H16" s="37">
        <v>22</v>
      </c>
      <c r="I16" s="38">
        <v>73</v>
      </c>
      <c r="J16" s="38">
        <v>77</v>
      </c>
      <c r="K16" s="38">
        <f t="shared" si="5"/>
        <v>172</v>
      </c>
      <c r="L16" s="39">
        <f t="shared" si="6"/>
        <v>184.6</v>
      </c>
      <c r="M16" s="40">
        <v>0.0033425925925925928</v>
      </c>
      <c r="N16" s="41">
        <v>157</v>
      </c>
      <c r="O16" s="40">
        <v>0.002267361111111111</v>
      </c>
      <c r="P16" s="22">
        <v>113</v>
      </c>
      <c r="Q16" s="58">
        <f t="shared" si="7"/>
        <v>454.6</v>
      </c>
    </row>
    <row r="17" spans="1:17" ht="13.5" customHeight="1">
      <c r="A17" s="12">
        <v>7</v>
      </c>
      <c r="B17" s="87" t="s">
        <v>45</v>
      </c>
      <c r="C17" s="19" t="s">
        <v>46</v>
      </c>
      <c r="D17" s="17">
        <v>1998</v>
      </c>
      <c r="E17" s="12">
        <v>95</v>
      </c>
      <c r="F17" s="2">
        <v>75</v>
      </c>
      <c r="G17" s="36">
        <f t="shared" si="4"/>
        <v>170</v>
      </c>
      <c r="H17" s="37">
        <v>23</v>
      </c>
      <c r="I17" s="38">
        <v>77</v>
      </c>
      <c r="J17" s="38">
        <v>64</v>
      </c>
      <c r="K17" s="38">
        <f t="shared" si="5"/>
        <v>164</v>
      </c>
      <c r="L17" s="39">
        <f t="shared" si="6"/>
        <v>176.8</v>
      </c>
      <c r="M17" s="40">
        <v>0.0035428240740740737</v>
      </c>
      <c r="N17" s="41">
        <v>133</v>
      </c>
      <c r="O17" s="40">
        <v>0.0020046296296296296</v>
      </c>
      <c r="P17" s="22">
        <v>144</v>
      </c>
      <c r="Q17" s="58">
        <f t="shared" si="7"/>
        <v>453.8</v>
      </c>
    </row>
    <row r="18" spans="1:20" ht="13.5" customHeight="1">
      <c r="A18" s="12">
        <v>8</v>
      </c>
      <c r="B18" s="87" t="s">
        <v>51</v>
      </c>
      <c r="C18" s="19" t="s">
        <v>14</v>
      </c>
      <c r="D18" s="17">
        <v>1998</v>
      </c>
      <c r="E18" s="12"/>
      <c r="F18" s="2">
        <v>85</v>
      </c>
      <c r="G18" s="36">
        <f t="shared" si="4"/>
        <v>85</v>
      </c>
      <c r="H18" s="37">
        <v>48</v>
      </c>
      <c r="I18" s="38"/>
      <c r="J18" s="38">
        <v>74</v>
      </c>
      <c r="K18" s="38">
        <f t="shared" si="5"/>
        <v>122</v>
      </c>
      <c r="L18" s="39">
        <f t="shared" si="6"/>
        <v>138.125</v>
      </c>
      <c r="M18" s="40">
        <v>0.003263888888888889</v>
      </c>
      <c r="N18" s="41">
        <v>167</v>
      </c>
      <c r="O18" s="40">
        <v>0.0020046296296296296</v>
      </c>
      <c r="P18" s="22">
        <v>144</v>
      </c>
      <c r="Q18" s="58">
        <f t="shared" si="7"/>
        <v>449.125</v>
      </c>
      <c r="S18" s="65"/>
      <c r="T18" s="8"/>
    </row>
    <row r="19" spans="1:17" ht="13.5" customHeight="1">
      <c r="A19" s="12">
        <v>9</v>
      </c>
      <c r="B19" s="87" t="s">
        <v>71</v>
      </c>
      <c r="C19" s="19" t="s">
        <v>34</v>
      </c>
      <c r="D19" s="17">
        <v>2000</v>
      </c>
      <c r="E19" s="12">
        <v>90</v>
      </c>
      <c r="F19" s="2">
        <v>95</v>
      </c>
      <c r="G19" s="36">
        <f t="shared" si="4"/>
        <v>185</v>
      </c>
      <c r="H19" s="37">
        <v>38</v>
      </c>
      <c r="I19" s="38">
        <v>65</v>
      </c>
      <c r="J19" s="38">
        <v>46</v>
      </c>
      <c r="K19" s="38">
        <f t="shared" si="5"/>
        <v>149</v>
      </c>
      <c r="L19" s="39">
        <f t="shared" si="6"/>
        <v>181.675</v>
      </c>
      <c r="M19" s="40">
        <v>0.0035185185185185185</v>
      </c>
      <c r="N19" s="41">
        <v>136</v>
      </c>
      <c r="O19" s="40">
        <v>0.002193287037037037</v>
      </c>
      <c r="P19" s="22">
        <v>122</v>
      </c>
      <c r="Q19" s="58">
        <f t="shared" si="7"/>
        <v>439.675</v>
      </c>
    </row>
    <row r="20" spans="1:17" ht="13.5" customHeight="1">
      <c r="A20" s="12">
        <v>10</v>
      </c>
      <c r="B20" s="87" t="s">
        <v>67</v>
      </c>
      <c r="C20" s="19" t="s">
        <v>68</v>
      </c>
      <c r="D20" s="17">
        <v>1998</v>
      </c>
      <c r="E20" s="12">
        <v>105</v>
      </c>
      <c r="F20" s="2">
        <v>90</v>
      </c>
      <c r="G20" s="36">
        <f t="shared" si="4"/>
        <v>195</v>
      </c>
      <c r="H20" s="37">
        <v>36</v>
      </c>
      <c r="I20" s="38">
        <v>94</v>
      </c>
      <c r="J20" s="38">
        <v>83</v>
      </c>
      <c r="K20" s="38">
        <f t="shared" si="5"/>
        <v>213</v>
      </c>
      <c r="L20" s="39">
        <f t="shared" si="6"/>
        <v>225.225</v>
      </c>
      <c r="M20" s="40">
        <v>0.003896990740740741</v>
      </c>
      <c r="N20" s="41">
        <v>89</v>
      </c>
      <c r="O20" s="40">
        <v>0.0021967592592592594</v>
      </c>
      <c r="P20" s="22">
        <v>121</v>
      </c>
      <c r="Q20" s="58">
        <f t="shared" si="7"/>
        <v>435.225</v>
      </c>
    </row>
    <row r="21" spans="1:17" ht="13.5" customHeight="1">
      <c r="A21" s="12">
        <v>11</v>
      </c>
      <c r="B21" s="87" t="s">
        <v>65</v>
      </c>
      <c r="C21" s="19" t="s">
        <v>14</v>
      </c>
      <c r="D21" s="17">
        <v>1999</v>
      </c>
      <c r="E21" s="12">
        <v>90</v>
      </c>
      <c r="F21" s="2">
        <v>95</v>
      </c>
      <c r="G21" s="36">
        <f t="shared" si="4"/>
        <v>185</v>
      </c>
      <c r="H21" s="37">
        <v>39</v>
      </c>
      <c r="I21" s="38">
        <v>70</v>
      </c>
      <c r="J21" s="38">
        <v>66</v>
      </c>
      <c r="K21" s="38">
        <f t="shared" si="5"/>
        <v>175</v>
      </c>
      <c r="L21" s="39">
        <f t="shared" si="6"/>
        <v>199.225</v>
      </c>
      <c r="M21" s="40">
        <v>0.003592592592592593</v>
      </c>
      <c r="N21" s="41">
        <v>126</v>
      </c>
      <c r="O21" s="40">
        <v>0.002297453703703704</v>
      </c>
      <c r="P21" s="22">
        <v>109</v>
      </c>
      <c r="Q21" s="58">
        <f t="shared" si="7"/>
        <v>434.225</v>
      </c>
    </row>
    <row r="22" spans="1:17" ht="13.5" customHeight="1">
      <c r="A22" s="12">
        <v>12</v>
      </c>
      <c r="B22" s="87" t="s">
        <v>52</v>
      </c>
      <c r="C22" s="19" t="s">
        <v>14</v>
      </c>
      <c r="D22" s="17">
        <v>1998</v>
      </c>
      <c r="E22" s="12">
        <v>115</v>
      </c>
      <c r="F22" s="2">
        <v>115</v>
      </c>
      <c r="G22" s="36">
        <f t="shared" si="4"/>
        <v>230</v>
      </c>
      <c r="H22" s="37">
        <v>17</v>
      </c>
      <c r="I22" s="38">
        <v>70</v>
      </c>
      <c r="J22" s="38">
        <v>69</v>
      </c>
      <c r="K22" s="38">
        <f t="shared" si="5"/>
        <v>156</v>
      </c>
      <c r="L22" s="39">
        <f t="shared" si="6"/>
        <v>187.20000000000002</v>
      </c>
      <c r="M22" s="40">
        <v>0.0036886574074074074</v>
      </c>
      <c r="N22" s="41">
        <v>115</v>
      </c>
      <c r="O22" s="40">
        <v>0.0021319444444444446</v>
      </c>
      <c r="P22" s="22">
        <v>129</v>
      </c>
      <c r="Q22" s="58">
        <f t="shared" si="7"/>
        <v>431.20000000000005</v>
      </c>
    </row>
    <row r="23" spans="1:17" ht="13.5" customHeight="1">
      <c r="A23" s="12">
        <v>13</v>
      </c>
      <c r="B23" s="87" t="s">
        <v>64</v>
      </c>
      <c r="C23" s="19" t="s">
        <v>26</v>
      </c>
      <c r="D23" s="17">
        <v>1999</v>
      </c>
      <c r="E23" s="12">
        <v>70</v>
      </c>
      <c r="F23" s="2">
        <v>80</v>
      </c>
      <c r="G23" s="36">
        <f t="shared" si="4"/>
        <v>150</v>
      </c>
      <c r="H23" s="37">
        <v>22</v>
      </c>
      <c r="I23" s="38">
        <v>49</v>
      </c>
      <c r="J23" s="38">
        <v>38</v>
      </c>
      <c r="K23" s="38">
        <f t="shared" si="5"/>
        <v>109</v>
      </c>
      <c r="L23" s="39">
        <f t="shared" si="6"/>
        <v>133.9</v>
      </c>
      <c r="M23" s="40">
        <v>0.003778935185185185</v>
      </c>
      <c r="N23" s="41">
        <v>103</v>
      </c>
      <c r="O23" s="40">
        <v>0.001829861111111111</v>
      </c>
      <c r="P23" s="22">
        <v>166</v>
      </c>
      <c r="Q23" s="58">
        <f t="shared" si="7"/>
        <v>402.9</v>
      </c>
    </row>
    <row r="24" spans="1:17" ht="13.5" customHeight="1">
      <c r="A24" s="12">
        <v>14</v>
      </c>
      <c r="B24" s="87" t="s">
        <v>74</v>
      </c>
      <c r="C24" s="19" t="s">
        <v>26</v>
      </c>
      <c r="D24" s="17">
        <v>2000</v>
      </c>
      <c r="E24" s="12">
        <v>85</v>
      </c>
      <c r="F24" s="2">
        <v>80</v>
      </c>
      <c r="G24" s="36">
        <f t="shared" si="4"/>
        <v>165</v>
      </c>
      <c r="H24" s="37">
        <v>31</v>
      </c>
      <c r="I24" s="38">
        <v>67</v>
      </c>
      <c r="J24" s="38">
        <v>59</v>
      </c>
      <c r="K24" s="38">
        <f t="shared" si="5"/>
        <v>157</v>
      </c>
      <c r="L24" s="39">
        <f t="shared" si="6"/>
        <v>175.82500000000002</v>
      </c>
      <c r="M24" s="40">
        <v>0.0035787037037037037</v>
      </c>
      <c r="N24" s="41">
        <v>128</v>
      </c>
      <c r="O24" s="40">
        <v>0.0025034722222222225</v>
      </c>
      <c r="P24" s="22">
        <v>86</v>
      </c>
      <c r="Q24" s="58">
        <f t="shared" si="7"/>
        <v>389.82500000000005</v>
      </c>
    </row>
    <row r="25" spans="1:17" ht="13.5" customHeight="1">
      <c r="A25" s="12">
        <v>15</v>
      </c>
      <c r="B25" s="87" t="s">
        <v>72</v>
      </c>
      <c r="C25" s="19" t="s">
        <v>73</v>
      </c>
      <c r="D25" s="17">
        <v>2000</v>
      </c>
      <c r="E25" s="12">
        <v>95</v>
      </c>
      <c r="F25" s="2">
        <v>100</v>
      </c>
      <c r="G25" s="36">
        <f t="shared" si="4"/>
        <v>195</v>
      </c>
      <c r="H25" s="37">
        <v>16</v>
      </c>
      <c r="I25" s="38">
        <v>61</v>
      </c>
      <c r="J25" s="38">
        <v>62</v>
      </c>
      <c r="K25" s="38">
        <f t="shared" si="5"/>
        <v>139</v>
      </c>
      <c r="L25" s="39">
        <f t="shared" si="6"/>
        <v>164.125</v>
      </c>
      <c r="M25" s="40">
        <v>0.0037662037037037035</v>
      </c>
      <c r="N25" s="41">
        <v>105</v>
      </c>
      <c r="O25" s="40">
        <v>0.0025173611111111113</v>
      </c>
      <c r="P25" s="22">
        <v>85</v>
      </c>
      <c r="Q25" s="58">
        <f t="shared" si="7"/>
        <v>354.125</v>
      </c>
    </row>
    <row r="26" spans="1:17" ht="13.5" customHeight="1">
      <c r="A26" s="12"/>
      <c r="B26" s="87"/>
      <c r="C26" s="19"/>
      <c r="D26" s="17"/>
      <c r="E26" s="12"/>
      <c r="F26" s="2"/>
      <c r="G26" s="36"/>
      <c r="H26" s="37"/>
      <c r="I26" s="38"/>
      <c r="J26" s="38"/>
      <c r="K26" s="38"/>
      <c r="L26" s="39"/>
      <c r="M26" s="40"/>
      <c r="N26" s="41"/>
      <c r="O26" s="40"/>
      <c r="P26" s="22"/>
      <c r="Q26" s="58"/>
    </row>
    <row r="27" spans="1:17" ht="13.5" customHeight="1">
      <c r="A27" s="12">
        <v>1</v>
      </c>
      <c r="B27" s="87" t="s">
        <v>38</v>
      </c>
      <c r="C27" s="19" t="s">
        <v>16</v>
      </c>
      <c r="D27" s="17">
        <v>1997</v>
      </c>
      <c r="E27" s="12">
        <v>62.5</v>
      </c>
      <c r="F27" s="2">
        <v>62.5</v>
      </c>
      <c r="G27" s="36">
        <f aca="true" t="shared" si="8" ref="G27:G33">E27+F27</f>
        <v>125</v>
      </c>
      <c r="H27" s="37">
        <v>40</v>
      </c>
      <c r="I27" s="38">
        <v>34</v>
      </c>
      <c r="J27" s="38">
        <v>57</v>
      </c>
      <c r="K27" s="38">
        <f aca="true" t="shared" si="9" ref="K27:K33">H27+I27+J27</f>
        <v>131</v>
      </c>
      <c r="L27" s="39">
        <f aca="true" t="shared" si="10" ref="L27:L33">(G27/2+K27+H27)*0.65</f>
        <v>151.775</v>
      </c>
      <c r="M27" s="40">
        <v>0.0018958333333333334</v>
      </c>
      <c r="N27" s="41">
        <v>144</v>
      </c>
      <c r="O27" s="40">
        <v>0.00175</v>
      </c>
      <c r="P27" s="22">
        <v>213</v>
      </c>
      <c r="Q27" s="58">
        <f aca="true" t="shared" si="11" ref="Q27:Q33">P27+N27+L27</f>
        <v>508.775</v>
      </c>
    </row>
    <row r="28" spans="1:17" ht="13.5" customHeight="1">
      <c r="A28" s="12">
        <v>2</v>
      </c>
      <c r="B28" s="87" t="s">
        <v>47</v>
      </c>
      <c r="C28" s="19" t="s">
        <v>34</v>
      </c>
      <c r="D28" s="17">
        <v>2000</v>
      </c>
      <c r="E28" s="12">
        <v>60</v>
      </c>
      <c r="F28" s="2">
        <v>60</v>
      </c>
      <c r="G28" s="36">
        <f t="shared" si="8"/>
        <v>120</v>
      </c>
      <c r="H28" s="37"/>
      <c r="I28" s="38">
        <v>45</v>
      </c>
      <c r="J28" s="38">
        <v>48</v>
      </c>
      <c r="K28" s="38">
        <f t="shared" si="9"/>
        <v>93</v>
      </c>
      <c r="L28" s="39">
        <f t="shared" si="10"/>
        <v>99.45</v>
      </c>
      <c r="M28" s="40">
        <v>0.0018750000000000001</v>
      </c>
      <c r="N28" s="41">
        <v>148</v>
      </c>
      <c r="O28" s="40">
        <v>0.0018703703703703703</v>
      </c>
      <c r="P28" s="22">
        <v>192</v>
      </c>
      <c r="Q28" s="58">
        <f t="shared" si="11"/>
        <v>439.45</v>
      </c>
    </row>
    <row r="29" spans="1:17" ht="13.5" customHeight="1">
      <c r="A29" s="12">
        <v>3</v>
      </c>
      <c r="B29" s="87" t="s">
        <v>58</v>
      </c>
      <c r="C29" s="19" t="s">
        <v>15</v>
      </c>
      <c r="D29" s="17">
        <v>1998</v>
      </c>
      <c r="E29" s="12">
        <v>67.5</v>
      </c>
      <c r="F29" s="2">
        <v>65</v>
      </c>
      <c r="G29" s="36">
        <f t="shared" si="8"/>
        <v>132.5</v>
      </c>
      <c r="H29" s="37">
        <v>22</v>
      </c>
      <c r="I29" s="38">
        <v>75</v>
      </c>
      <c r="J29" s="38">
        <v>71</v>
      </c>
      <c r="K29" s="38">
        <f t="shared" si="9"/>
        <v>168</v>
      </c>
      <c r="L29" s="39">
        <f t="shared" si="10"/>
        <v>166.5625</v>
      </c>
      <c r="M29" s="40">
        <v>0.0020393518518518517</v>
      </c>
      <c r="N29" s="41">
        <v>111</v>
      </c>
      <c r="O29" s="40">
        <v>0.0020833333333333333</v>
      </c>
      <c r="P29" s="22">
        <v>160</v>
      </c>
      <c r="Q29" s="58">
        <f t="shared" si="11"/>
        <v>437.5625</v>
      </c>
    </row>
    <row r="30" spans="1:17" ht="13.5" customHeight="1">
      <c r="A30" s="12">
        <v>4</v>
      </c>
      <c r="B30" s="87" t="s">
        <v>75</v>
      </c>
      <c r="C30" s="19" t="s">
        <v>43</v>
      </c>
      <c r="D30" s="17">
        <v>1998</v>
      </c>
      <c r="E30" s="12">
        <v>55</v>
      </c>
      <c r="F30" s="2">
        <v>55</v>
      </c>
      <c r="G30" s="36">
        <f t="shared" si="8"/>
        <v>110</v>
      </c>
      <c r="H30" s="37">
        <v>24</v>
      </c>
      <c r="I30" s="38">
        <v>64</v>
      </c>
      <c r="J30" s="38">
        <v>75</v>
      </c>
      <c r="K30" s="38">
        <f t="shared" si="9"/>
        <v>163</v>
      </c>
      <c r="L30" s="39">
        <f t="shared" si="10"/>
        <v>157.3</v>
      </c>
      <c r="M30" s="40">
        <v>0.0020787037037037037</v>
      </c>
      <c r="N30" s="41">
        <v>103</v>
      </c>
      <c r="O30" s="40">
        <v>0.002190972222222222</v>
      </c>
      <c r="P30" s="22">
        <v>148</v>
      </c>
      <c r="Q30" s="58">
        <f t="shared" si="11"/>
        <v>408.3</v>
      </c>
    </row>
    <row r="31" spans="1:17" ht="13.5" customHeight="1">
      <c r="A31" s="12">
        <v>5</v>
      </c>
      <c r="B31" s="87" t="s">
        <v>41</v>
      </c>
      <c r="C31" s="19" t="s">
        <v>34</v>
      </c>
      <c r="D31" s="17">
        <v>1997</v>
      </c>
      <c r="E31" s="12">
        <v>62.5</v>
      </c>
      <c r="F31" s="2">
        <v>60</v>
      </c>
      <c r="G31" s="36">
        <f t="shared" si="8"/>
        <v>122.5</v>
      </c>
      <c r="H31" s="37">
        <v>13</v>
      </c>
      <c r="I31" s="38">
        <v>46</v>
      </c>
      <c r="J31" s="38">
        <v>49</v>
      </c>
      <c r="K31" s="38">
        <f t="shared" si="9"/>
        <v>108</v>
      </c>
      <c r="L31" s="39">
        <f t="shared" si="10"/>
        <v>118.4625</v>
      </c>
      <c r="M31" s="40">
        <v>0.002010416666666667</v>
      </c>
      <c r="N31" s="41">
        <v>118</v>
      </c>
      <c r="O31" s="40">
        <v>0.0021874999999999998</v>
      </c>
      <c r="P31" s="22">
        <v>148</v>
      </c>
      <c r="Q31" s="58">
        <f t="shared" si="11"/>
        <v>384.4625</v>
      </c>
    </row>
    <row r="32" spans="1:17" ht="13.5" customHeight="1">
      <c r="A32" s="12">
        <v>6</v>
      </c>
      <c r="B32" s="87" t="s">
        <v>76</v>
      </c>
      <c r="C32" s="19" t="s">
        <v>34</v>
      </c>
      <c r="D32" s="17">
        <v>1999</v>
      </c>
      <c r="E32" s="12">
        <v>50</v>
      </c>
      <c r="F32" s="2">
        <v>50</v>
      </c>
      <c r="G32" s="36">
        <f t="shared" si="8"/>
        <v>100</v>
      </c>
      <c r="H32" s="37">
        <v>7</v>
      </c>
      <c r="I32" s="38">
        <v>38</v>
      </c>
      <c r="J32" s="38">
        <v>49</v>
      </c>
      <c r="K32" s="38">
        <f t="shared" si="9"/>
        <v>94</v>
      </c>
      <c r="L32" s="39">
        <f t="shared" si="10"/>
        <v>98.15</v>
      </c>
      <c r="M32" s="40">
        <v>0.001979166666666667</v>
      </c>
      <c r="N32" s="41">
        <v>125</v>
      </c>
      <c r="O32" s="40">
        <v>0.0020902777777777777</v>
      </c>
      <c r="P32" s="22">
        <v>159</v>
      </c>
      <c r="Q32" s="58">
        <f t="shared" si="11"/>
        <v>382.15</v>
      </c>
    </row>
    <row r="33" spans="1:17" ht="13.5" customHeight="1">
      <c r="A33" s="12">
        <v>7</v>
      </c>
      <c r="B33" s="87" t="s">
        <v>40</v>
      </c>
      <c r="C33" s="19" t="s">
        <v>16</v>
      </c>
      <c r="D33" s="17">
        <v>1998</v>
      </c>
      <c r="E33" s="12">
        <v>67.5</v>
      </c>
      <c r="F33" s="2">
        <v>60</v>
      </c>
      <c r="G33" s="36">
        <f t="shared" si="8"/>
        <v>127.5</v>
      </c>
      <c r="H33" s="37">
        <v>35</v>
      </c>
      <c r="I33" s="38">
        <v>77</v>
      </c>
      <c r="J33" s="38">
        <v>67</v>
      </c>
      <c r="K33" s="38">
        <f t="shared" si="9"/>
        <v>179</v>
      </c>
      <c r="L33" s="39">
        <f t="shared" si="10"/>
        <v>180.5375</v>
      </c>
      <c r="M33" s="40"/>
      <c r="N33" s="41"/>
      <c r="O33" s="40">
        <v>0.00184375</v>
      </c>
      <c r="P33" s="22">
        <v>197</v>
      </c>
      <c r="Q33" s="58">
        <f t="shared" si="11"/>
        <v>377.5375</v>
      </c>
    </row>
    <row r="34" spans="1:17" ht="13.5" customHeight="1">
      <c r="A34" s="7"/>
      <c r="B34" s="57"/>
      <c r="C34" s="7"/>
      <c r="D34" s="7"/>
      <c r="E34" s="7"/>
      <c r="F34" s="7"/>
      <c r="G34" s="7"/>
      <c r="H34" s="7"/>
      <c r="I34" s="7"/>
      <c r="J34" s="7"/>
      <c r="K34" s="7"/>
      <c r="L34" s="8"/>
      <c r="M34" s="9"/>
      <c r="N34" s="8"/>
      <c r="O34" s="9"/>
      <c r="P34" s="7"/>
      <c r="Q34" s="10"/>
    </row>
    <row r="35" spans="1:17" ht="13.5" customHeight="1">
      <c r="A35" s="3" t="s">
        <v>39</v>
      </c>
      <c r="B35" s="1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5:17" ht="13.5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47" t="s">
        <v>32</v>
      </c>
      <c r="F37" s="4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3.5" customHeight="1">
      <c r="B38" s="4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 customHeight="1">
      <c r="B39" s="4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2.75" customHeight="1">
      <c r="B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2.75" customHeight="1">
      <c r="B41" s="1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7:17" ht="12.75" customHeight="1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5:17" ht="12.75" customHeight="1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5:17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5:17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5:17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5:17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5:17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5:17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5:17" ht="12.7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5:17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5:17" ht="12.7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5:17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5:17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5:17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5:17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5:17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5:17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5:17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5:17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5:17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5:17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5:17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5:17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5:17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5:17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5:17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5:17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5:17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5:17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 ht="12.7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5:17" ht="12.7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5:17" ht="12.7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5:17" ht="12.7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5:17" ht="12.7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5:17" ht="12.7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5:17" ht="12.7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5:17" ht="12.7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5:17" ht="12.7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5:17" ht="12.7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5:17" ht="12.7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5:17" ht="12.7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5:17" ht="12.7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5:17" ht="12.7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5:17" ht="12.7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5:17" ht="12.7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5:17" ht="12.7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5:17" ht="12.7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5:17" ht="12.7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5:17" ht="12.7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5:17" ht="12.7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5:17" ht="12.7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17" ht="12.7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5:17" ht="12.7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5:17" ht="12.7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5:17" ht="12.7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5:17" ht="12.7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5:17" ht="12.7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5:17" ht="12.7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5:17" ht="12.7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5:17" ht="12.7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5:17" ht="12.7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5:17" ht="12.7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5:17" ht="12.7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5:17" ht="12.7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5:17" ht="12.7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5:17" ht="12.7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5:17" ht="12.7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5:17" ht="12.7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5:17" ht="12.7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5:17" ht="12.7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5:17" ht="12.7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5:17" ht="12.7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5:17" ht="12.7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5:17" ht="12.7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5:17" ht="12.7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5:17" ht="12.7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5:17" ht="12.7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5:17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5:17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5:17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5:17" ht="12.7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5:17" ht="12.7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5:17" ht="12.7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5:17" ht="12.7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5:17" ht="12.7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5:17" ht="12.7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5:17" ht="12.7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5:17" ht="12.7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5:17" ht="12.7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5:17" ht="12.7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5:17" ht="12.7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5:17" ht="12.7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5:17" ht="12.7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5:17" ht="12.7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5:17" ht="12.7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5:17" ht="12.7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5:17" ht="12.7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5:17" ht="12.7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5:17" ht="12.7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5:17" ht="12.7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5:17" ht="12.7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5:17" ht="12.7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5:17" ht="12.7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5:17" ht="12.7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5:17" ht="12.7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5:17" ht="12.7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5:17" ht="12.7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5:17" ht="12.7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5:17" ht="12.7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5:17" ht="12.7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5:17" ht="12.7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5:17" ht="12.7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5:17" ht="12.75">
      <c r="E154" s="1"/>
      <c r="F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scaleWithDoc="0">
    <oddHeader>&amp;C&amp;"Arial,Tučné"&amp;14Výsledky testů RDJ 10.1.2015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2015-01-11T17:25:45Z</cp:lastPrinted>
  <dcterms:created xsi:type="dcterms:W3CDTF">2008-01-03T12:23:48Z</dcterms:created>
  <dcterms:modified xsi:type="dcterms:W3CDTF">2015-01-11T17:26:17Z</dcterms:modified>
  <cp:category/>
  <cp:version/>
  <cp:contentType/>
  <cp:contentStatus/>
</cp:coreProperties>
</file>