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56" windowWidth="10428" windowHeight="11652" tabRatio="769" activeTab="0"/>
  </bookViews>
  <sheets>
    <sheet name="MUŽI" sheetId="1" r:id="rId1"/>
    <sheet name="ŽENY" sheetId="2" r:id="rId2"/>
    <sheet name="VETERÁNI" sheetId="3" r:id="rId3"/>
    <sheet name="JUNIOŘI U23" sheetId="4" r:id="rId4"/>
    <sheet name="JUNIORKY U23" sheetId="5" r:id="rId5"/>
    <sheet name="JUNIOŘI U19" sheetId="6" r:id="rId6"/>
    <sheet name="JUNIORKY U19" sheetId="7" r:id="rId7"/>
  </sheets>
  <externalReferences>
    <externalReference r:id="rId10"/>
  </externalReferences>
  <definedNames>
    <definedName name="_xlnm.Print_Area" localSheetId="6">'JUNIORKY U19'!$A$1:$Z$6</definedName>
    <definedName name="_xlnm.Print_Area" localSheetId="4">'JUNIORKY U23'!$A$1:$Z$6</definedName>
    <definedName name="_xlnm.Print_Area" localSheetId="5">'JUNIOŘI U19'!$A$1:$Z$6</definedName>
    <definedName name="_xlnm.Print_Area" localSheetId="3">'JUNIOŘI U23'!$A$1:$Z$7</definedName>
    <definedName name="_xlnm.Print_Area" localSheetId="0">'MUŽI'!$A$1:$Z$20</definedName>
    <definedName name="_xlnm.Print_Area" localSheetId="2">'VETERÁNI'!$A$1:$Z$10</definedName>
    <definedName name="_xlnm.Print_Area" localSheetId="1">'ŽENY'!$A$1:$Z$10</definedName>
  </definedNames>
  <calcPr fullCalcOnLoad="1"/>
</workbook>
</file>

<file path=xl/sharedStrings.xml><?xml version="1.0" encoding="utf-8"?>
<sst xmlns="http://schemas.openxmlformats.org/spreadsheetml/2006/main" count="539" uniqueCount="126">
  <si>
    <t>Pořadí</t>
  </si>
  <si>
    <t>Posádka</t>
  </si>
  <si>
    <t>sjezd</t>
  </si>
  <si>
    <t>slalom</t>
  </si>
  <si>
    <t>sprint</t>
  </si>
  <si>
    <t>SJEZD</t>
  </si>
  <si>
    <t>SLALOM</t>
  </si>
  <si>
    <t>SPRINT</t>
  </si>
  <si>
    <t>ČP</t>
  </si>
  <si>
    <t>5</t>
  </si>
  <si>
    <t>4</t>
  </si>
  <si>
    <t>1.</t>
  </si>
  <si>
    <t>2.</t>
  </si>
  <si>
    <t>Tro</t>
  </si>
  <si>
    <t>Trn</t>
  </si>
  <si>
    <t>reg. číslo
klubu</t>
  </si>
  <si>
    <t>Název
posádky</t>
  </si>
  <si>
    <t xml:space="preserve">počet 
členů
</t>
  </si>
  <si>
    <t>Vrb</t>
  </si>
  <si>
    <t>Lipno</t>
  </si>
  <si>
    <t>3.</t>
  </si>
  <si>
    <t>Sáz</t>
  </si>
  <si>
    <t>Roudnice</t>
  </si>
  <si>
    <t>MB Bohouš a jeho parta</t>
  </si>
  <si>
    <t>Kam</t>
  </si>
  <si>
    <t>Roud</t>
  </si>
  <si>
    <t>4.</t>
  </si>
  <si>
    <t>JEŽEK TEAM OLDIES</t>
  </si>
  <si>
    <t>Orlice</t>
  </si>
  <si>
    <t>Jiskra HB</t>
  </si>
  <si>
    <t>MB Team</t>
  </si>
  <si>
    <t>LET-CI Letohrad</t>
  </si>
  <si>
    <t>LET-GUN Letohrad</t>
  </si>
  <si>
    <t>6</t>
  </si>
  <si>
    <t>Tragéd</t>
  </si>
  <si>
    <t>KLAUSNER FILIP
REISCHIG JIŘÍ
KEDRŠT JAN
TUČEK MILAN</t>
  </si>
  <si>
    <t>PRSI Team</t>
  </si>
  <si>
    <t>RK Troja</t>
  </si>
  <si>
    <t>Spitfire</t>
  </si>
  <si>
    <t>MČR</t>
  </si>
  <si>
    <t>050
178</t>
  </si>
  <si>
    <t>Irain  Jiří [81]
Jelínek  Filip [96]
Šantora  Jan [83]
Švadlena  Václav [85]</t>
  </si>
  <si>
    <t>TRZUBR</t>
  </si>
  <si>
    <t>109</t>
  </si>
  <si>
    <t>Hric  Vítězslav [74]
Kabrhel  Václav [83]
Kristek  Václav [96]
Lisický  David [81]</t>
  </si>
  <si>
    <t>TR HIKO</t>
  </si>
  <si>
    <t>Daněk  Aleš [79]
Havlíček  Jan [82]
Rolenc  Ondřej [92]
Šťastný  Jan [70]</t>
  </si>
  <si>
    <t>HANACE rafters</t>
  </si>
  <si>
    <t>109
178</t>
  </si>
  <si>
    <t>Novák  Martin [91]
Peška  Libor [87]
Šmoldas  Michal [98]
Zapletal  Vojtěch [98]</t>
  </si>
  <si>
    <t>Raft klub Hodonín</t>
  </si>
  <si>
    <t>147</t>
  </si>
  <si>
    <t>Blanář  Jindřich [93]
Chrenka  Vojtěch [91]
Martinka  Antonín [93]
Martinka  Tomáš [93]
Přikryl Vojtěch [96]</t>
  </si>
  <si>
    <t>126</t>
  </si>
  <si>
    <t>Pražan  Milan [81]
Proks  Jakub [84]
Sehnal  Štěpán [85]
Tomek  Lukáš [87]</t>
  </si>
  <si>
    <t>TR Baňos</t>
  </si>
  <si>
    <t>Bozděch  Zdeněk [71]
Hajský  Stanislav [69]
Kasal  Tomáš [67]
Kazík  Robert [70]</t>
  </si>
  <si>
    <t>Ježek Team</t>
  </si>
  <si>
    <t>142</t>
  </si>
  <si>
    <t>Benhák  Jiří [56]
Krechler  Miroslav [52]
Šimánek  Robert [73]
Tomek  Petr [68]</t>
  </si>
  <si>
    <t>Kaplice A</t>
  </si>
  <si>
    <t>155
178</t>
  </si>
  <si>
    <t>Boček  Zdeněk [75]
Pešta  Jan [81]
Putzer  Pavel [67]
Veber  Jan [71]</t>
  </si>
  <si>
    <t>050</t>
  </si>
  <si>
    <t>Irain  Jiří [55]
Kysela  František [80]
Lerner  Luděk [60]
Procházka  Martin [78]</t>
  </si>
  <si>
    <t>123</t>
  </si>
  <si>
    <t>Havlíček  Ondřej [88]
Hnulík  Michal [88]
Vondráček  Vít [90]
Žák  Petr [95]</t>
  </si>
  <si>
    <t>Manager team</t>
  </si>
  <si>
    <t>113
142</t>
  </si>
  <si>
    <t>Fuchs  Martin [71]
Karafiát  Josef [60]
Krejčí  Jindřich [71]
Proks  Zdeněk [54]</t>
  </si>
  <si>
    <t>KAPPA</t>
  </si>
  <si>
    <t>113
210</t>
  </si>
  <si>
    <t>Hájek  Filip [68]
Kuděj  Viktor [63]
Otruba  Lukáš [64]
Růžička  Václav [75]</t>
  </si>
  <si>
    <t>Polpur Turnov</t>
  </si>
  <si>
    <t>194</t>
  </si>
  <si>
    <t>Jarolímek  Otto [61]
Kozderka  Pavel [85]
Kvíčala  Čestmír [70]
Tábořík  Lukáš [85]</t>
  </si>
  <si>
    <t>166</t>
  </si>
  <si>
    <t>Kedršt  Jan [49]
Klausner  Filip [75]
Reischig  Jiří [76]
Tuček  Milan [48]</t>
  </si>
  <si>
    <t>skauti</t>
  </si>
  <si>
    <t>113</t>
  </si>
  <si>
    <t>Bůžek  Michal [02]
Milec David Oldřich [96]
Mrkos  Jan [89]
Mrkos  Jonáš [04]</t>
  </si>
  <si>
    <t>Kamenice</t>
  </si>
  <si>
    <t>LET-GUN Letohrad M</t>
  </si>
  <si>
    <t>Kylar Aleš [97]
Marek Jan [98]
Moravec Jakub [99]
Šlesingr Michael [00]</t>
  </si>
  <si>
    <t>Hájos Racing Team</t>
  </si>
  <si>
    <t>Hájek Martin [64]
Svačina Pavel [73]
Svačina Petr [73]
Vávra Jan [76]</t>
  </si>
  <si>
    <t>RK Troja Junioři</t>
  </si>
  <si>
    <t>Kořínek Vilém [99]
Šotola Karel [97]
Štercl Vítek [99]
Walter Jakub [98]</t>
  </si>
  <si>
    <t>Jiskra HB B</t>
  </si>
  <si>
    <t>Doležal Petr [01]
Koclířová Adéla [98]
Švec Vojtěch [03]
Tomečková Kateřina [79]</t>
  </si>
  <si>
    <t>Hastrman</t>
  </si>
  <si>
    <t>Činčera Pavel [69]
Cundrla Jaroslav 78
Kešner Igor [77]
Kocek Jaroslav [62]</t>
  </si>
  <si>
    <t>TR Omega Tygříci</t>
  </si>
  <si>
    <t>Kratochvílová  Michaela [75]
Procházková  Pavla [83]
Valtrová  Zuzana [86]
Vandasová  Lenka [85]</t>
  </si>
  <si>
    <t>RK Troja – Čoromoro</t>
  </si>
  <si>
    <t>Bauerová  Lenka [84]
Kašparová  Anna [85]
Kocmanová  Karolina [83]
Kolátorová  Lucie [84]</t>
  </si>
  <si>
    <t>Hajzlerová  Petra [82]
Háková  Jitka [80]
Irain  Lernerová  Terezie [84]
Říhová  Michaela [79]</t>
  </si>
  <si>
    <t>TR HODONÍN Seniorky</t>
  </si>
  <si>
    <t>109
147
178</t>
  </si>
  <si>
    <t>Blanářová  Martina [91]
Kučerová  Veronika [99]
Martinková  Blanka [94]
Sováková  Lenka [93]</t>
  </si>
  <si>
    <t>Kočičky Letohrad</t>
  </si>
  <si>
    <t>113
126
222</t>
  </si>
  <si>
    <t>Halašková  Petra [74]
Mrázová  Renata [75]
Mrůzková  Michaela [79]
Panenková  Alena [52]</t>
  </si>
  <si>
    <t>Něco Pěkného</t>
  </si>
  <si>
    <t>123
133
222</t>
  </si>
  <si>
    <t>Bartonová  Štěpánka [96]
Koclířová  Adéla [98]
Silnicová  Klára [94]
Tomečková  Kateřina [79]</t>
  </si>
  <si>
    <t>TR MASTERS A</t>
  </si>
  <si>
    <t>Hájos Racing Team Masters</t>
  </si>
  <si>
    <t>TRITON C Masters</t>
  </si>
  <si>
    <t>113
126
129</t>
  </si>
  <si>
    <t>Kaplice A veterán</t>
  </si>
  <si>
    <t>Manager team veterán</t>
  </si>
  <si>
    <t>AC Rafting Team Bula</t>
  </si>
  <si>
    <t>LET-GUN Letohrad 2</t>
  </si>
  <si>
    <t>TR RAJ-LET HANACE</t>
  </si>
  <si>
    <t>109
222
223</t>
  </si>
  <si>
    <t>TR DAKS juniorky</t>
  </si>
  <si>
    <t>LET-UŠKY Letohrad U23</t>
  </si>
  <si>
    <t>Youngster YES R4 Jeseník</t>
  </si>
  <si>
    <t>YES GANG R4 Jeseník</t>
  </si>
  <si>
    <t>Titanic Rajhrad</t>
  </si>
  <si>
    <t>Cukříci Rajhrad</t>
  </si>
  <si>
    <t>223</t>
  </si>
  <si>
    <t>LET-UŠKY Letohrad</t>
  </si>
  <si>
    <t>Pampelišky YES Jeseník</t>
  </si>
  <si>
    <t>Jezinky Rajhrad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</si>
</sst>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mm:ss.00"/>
    <numFmt numFmtId="171" formatCode="[$-405]d\.\ mmmm\ yyyy"/>
    <numFmt numFmtId="172" formatCode="mmm/yyyy"/>
    <numFmt numFmtId="173" formatCode="hh:mm:ss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[h]:mm:ss.00"/>
    <numFmt numFmtId="179" formatCode="[$¥€-2]\ #\ ##,000_);[Red]\([$€-2]\ #\ ##,000\)"/>
    <numFmt numFmtId="180" formatCode="h:mm;@"/>
    <numFmt numFmtId="181" formatCode="[$-F400]h:mm:ss\ AM/PM"/>
  </numFmts>
  <fonts count="56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26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0" fontId="0" fillId="8" borderId="0" applyNumberFormat="0" applyBorder="0" applyAlignment="0" applyProtection="0"/>
    <xf numFmtId="0" fontId="10" fillId="9" borderId="0" applyNumberFormat="0" applyBorder="0" applyAlignment="0" applyProtection="0"/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0" fillId="1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10" fillId="17" borderId="0" applyNumberFormat="0" applyBorder="0" applyAlignment="0" applyProtection="0"/>
    <xf numFmtId="0" fontId="0" fillId="18" borderId="0" applyNumberFormat="0" applyBorder="0" applyAlignment="0" applyProtection="0"/>
    <xf numFmtId="0" fontId="10" fillId="19" borderId="0" applyNumberFormat="0" applyBorder="0" applyAlignment="0" applyProtection="0"/>
    <xf numFmtId="0" fontId="0" fillId="20" borderId="0" applyNumberFormat="0" applyBorder="0" applyAlignment="0" applyProtection="0"/>
    <xf numFmtId="0" fontId="10" fillId="9" borderId="0" applyNumberFormat="0" applyBorder="0" applyAlignment="0" applyProtection="0"/>
    <xf numFmtId="0" fontId="0" fillId="21" borderId="0" applyNumberFormat="0" applyBorder="0" applyAlignment="0" applyProtection="0"/>
    <xf numFmtId="0" fontId="10" fillId="15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  <xf numFmtId="0" fontId="39" fillId="24" borderId="0" applyNumberFormat="0" applyBorder="0" applyAlignment="0" applyProtection="0"/>
    <xf numFmtId="0" fontId="17" fillId="25" borderId="0" applyNumberFormat="0" applyBorder="0" applyAlignment="0" applyProtection="0"/>
    <xf numFmtId="0" fontId="39" fillId="26" borderId="0" applyNumberFormat="0" applyBorder="0" applyAlignment="0" applyProtection="0"/>
    <xf numFmtId="0" fontId="17" fillId="17" borderId="0" applyNumberFormat="0" applyBorder="0" applyAlignment="0" applyProtection="0"/>
    <xf numFmtId="0" fontId="39" fillId="27" borderId="0" applyNumberFormat="0" applyBorder="0" applyAlignment="0" applyProtection="0"/>
    <xf numFmtId="0" fontId="17" fillId="19" borderId="0" applyNumberFormat="0" applyBorder="0" applyAlignment="0" applyProtection="0"/>
    <xf numFmtId="0" fontId="39" fillId="28" borderId="0" applyNumberFormat="0" applyBorder="0" applyAlignment="0" applyProtection="0"/>
    <xf numFmtId="0" fontId="17" fillId="29" borderId="0" applyNumberFormat="0" applyBorder="0" applyAlignment="0" applyProtection="0"/>
    <xf numFmtId="0" fontId="39" fillId="30" borderId="0" applyNumberFormat="0" applyBorder="0" applyAlignment="0" applyProtection="0"/>
    <xf numFmtId="0" fontId="17" fillId="31" borderId="0" applyNumberFormat="0" applyBorder="0" applyAlignment="0" applyProtection="0"/>
    <xf numFmtId="0" fontId="39" fillId="32" borderId="0" applyNumberFormat="0" applyBorder="0" applyAlignment="0" applyProtection="0"/>
    <xf numFmtId="0" fontId="17" fillId="33" borderId="0" applyNumberFormat="0" applyBorder="0" applyAlignment="0" applyProtection="0"/>
    <xf numFmtId="0" fontId="40" fillId="0" borderId="1" applyNumberFormat="0" applyFill="0" applyAlignment="0" applyProtection="0"/>
    <xf numFmtId="0" fontId="18" fillId="0" borderId="2" applyNumberFormat="0" applyFill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3" fillId="0" borderId="0">
      <alignment/>
      <protection/>
    </xf>
    <xf numFmtId="0" fontId="11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41" fillId="34" borderId="3" applyNumberFormat="0" applyAlignment="0" applyProtection="0"/>
    <xf numFmtId="0" fontId="20" fillId="35" borderId="4" applyNumberFormat="0" applyAlignment="0" applyProtection="0"/>
    <xf numFmtId="8" fontId="1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2" fillId="0" borderId="5" applyNumberFormat="0" applyFill="0" applyAlignment="0" applyProtection="0"/>
    <xf numFmtId="0" fontId="29" fillId="0" borderId="6" applyNumberFormat="0" applyFill="0" applyAlignment="0" applyProtection="0"/>
    <xf numFmtId="0" fontId="43" fillId="0" borderId="7" applyNumberFormat="0" applyFill="0" applyAlignment="0" applyProtection="0"/>
    <xf numFmtId="0" fontId="30" fillId="0" borderId="8" applyNumberFormat="0" applyFill="0" applyAlignment="0" applyProtection="0"/>
    <xf numFmtId="0" fontId="44" fillId="0" borderId="9" applyNumberFormat="0" applyFill="0" applyAlignment="0" applyProtection="0"/>
    <xf numFmtId="0" fontId="31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21" fillId="37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10" fillId="38" borderId="11" applyNumberFormat="0" applyFont="0" applyAlignment="0" applyProtection="0"/>
    <xf numFmtId="0" fontId="16" fillId="39" borderId="12" applyNumberFormat="0" applyFont="0" applyAlignment="0" applyProtection="0"/>
    <xf numFmtId="9" fontId="10" fillId="0" borderId="0" applyFont="0" applyFill="0" applyBorder="0" applyAlignment="0" applyProtection="0"/>
    <xf numFmtId="0" fontId="48" fillId="0" borderId="13" applyNumberFormat="0" applyFill="0" applyAlignment="0" applyProtection="0"/>
    <xf numFmtId="0" fontId="22" fillId="0" borderId="14" applyNumberFormat="0" applyFill="0" applyAlignment="0" applyProtection="0"/>
    <xf numFmtId="0" fontId="49" fillId="40" borderId="0" applyNumberFormat="0" applyBorder="0" applyAlignment="0" applyProtection="0"/>
    <xf numFmtId="0" fontId="23" fillId="7" borderId="0" applyNumberFormat="0" applyBorder="0" applyAlignment="0" applyProtection="0"/>
    <xf numFmtId="0" fontId="50" fillId="41" borderId="0" applyNumberFormat="0" applyBorder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42" borderId="15" applyNumberFormat="0" applyAlignment="0" applyProtection="0"/>
    <xf numFmtId="0" fontId="25" fillId="13" borderId="16" applyNumberFormat="0" applyAlignment="0" applyProtection="0"/>
    <xf numFmtId="0" fontId="53" fillId="43" borderId="15" applyNumberFormat="0" applyAlignment="0" applyProtection="0"/>
    <xf numFmtId="0" fontId="26" fillId="44" borderId="16" applyNumberFormat="0" applyAlignment="0" applyProtection="0"/>
    <xf numFmtId="0" fontId="54" fillId="43" borderId="17" applyNumberFormat="0" applyAlignment="0" applyProtection="0"/>
    <xf numFmtId="0" fontId="27" fillId="44" borderId="18" applyNumberFormat="0" applyAlignment="0" applyProtection="0"/>
    <xf numFmtId="0" fontId="5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45" borderId="0" applyNumberFormat="0" applyBorder="0" applyAlignment="0" applyProtection="0"/>
    <xf numFmtId="0" fontId="17" fillId="46" borderId="0" applyNumberFormat="0" applyBorder="0" applyAlignment="0" applyProtection="0"/>
    <xf numFmtId="0" fontId="39" fillId="47" borderId="0" applyNumberFormat="0" applyBorder="0" applyAlignment="0" applyProtection="0"/>
    <xf numFmtId="0" fontId="1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9" borderId="0" applyNumberFormat="0" applyBorder="0" applyAlignment="0" applyProtection="0"/>
    <xf numFmtId="0" fontId="39" fillId="52" borderId="0" applyNumberFormat="0" applyBorder="0" applyAlignment="0" applyProtection="0"/>
    <xf numFmtId="0" fontId="17" fillId="31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7" fillId="0" borderId="23" xfId="94" applyNumberFormat="1" applyFont="1" applyFill="1" applyBorder="1" applyAlignment="1">
      <alignment horizontal="center" vertical="center" wrapText="1"/>
      <protection/>
    </xf>
    <xf numFmtId="166" fontId="6" fillId="0" borderId="0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7" fillId="55" borderId="2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" fontId="7" fillId="0" borderId="27" xfId="94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6" fontId="7" fillId="0" borderId="0" xfId="0" applyNumberFormat="1" applyFont="1" applyFill="1" applyAlignment="1">
      <alignment vertical="center"/>
    </xf>
    <xf numFmtId="166" fontId="7" fillId="0" borderId="23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66" fontId="6" fillId="23" borderId="31" xfId="0" applyNumberFormat="1" applyFont="1" applyFill="1" applyBorder="1" applyAlignment="1">
      <alignment horizontal="center" vertical="center"/>
    </xf>
    <xf numFmtId="166" fontId="6" fillId="23" borderId="32" xfId="0" applyNumberFormat="1" applyFont="1" applyFill="1" applyBorder="1" applyAlignment="1">
      <alignment horizontal="center" vertical="center"/>
    </xf>
    <xf numFmtId="0" fontId="6" fillId="15" borderId="1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19" borderId="37" xfId="0" applyFont="1" applyFill="1" applyBorder="1" applyAlignment="1">
      <alignment horizontal="center" vertical="center"/>
    </xf>
    <xf numFmtId="166" fontId="6" fillId="19" borderId="37" xfId="0" applyNumberFormat="1" applyFont="1" applyFill="1" applyBorder="1" applyAlignment="1">
      <alignment horizontal="center" vertical="center"/>
    </xf>
    <xf numFmtId="1" fontId="15" fillId="19" borderId="37" xfId="0" applyNumberFormat="1" applyFont="1" applyFill="1" applyBorder="1" applyAlignment="1">
      <alignment horizontal="center" vertical="center"/>
    </xf>
    <xf numFmtId="0" fontId="15" fillId="19" borderId="37" xfId="0" applyFont="1" applyFill="1" applyBorder="1" applyAlignment="1">
      <alignment horizontal="center" vertical="center"/>
    </xf>
    <xf numFmtId="0" fontId="6" fillId="56" borderId="37" xfId="0" applyFont="1" applyFill="1" applyBorder="1" applyAlignment="1">
      <alignment horizontal="center" vertical="center"/>
    </xf>
    <xf numFmtId="166" fontId="6" fillId="56" borderId="37" xfId="0" applyNumberFormat="1" applyFont="1" applyFill="1" applyBorder="1" applyAlignment="1">
      <alignment horizontal="center" vertical="center"/>
    </xf>
    <xf numFmtId="1" fontId="15" fillId="56" borderId="37" xfId="0" applyNumberFormat="1" applyFont="1" applyFill="1" applyBorder="1" applyAlignment="1">
      <alignment horizontal="center" vertical="center"/>
    </xf>
    <xf numFmtId="0" fontId="15" fillId="56" borderId="37" xfId="0" applyFont="1" applyFill="1" applyBorder="1" applyAlignment="1">
      <alignment horizontal="center" vertical="center"/>
    </xf>
    <xf numFmtId="0" fontId="6" fillId="57" borderId="37" xfId="0" applyFont="1" applyFill="1" applyBorder="1" applyAlignment="1">
      <alignment horizontal="center" vertical="center"/>
    </xf>
    <xf numFmtId="166" fontId="6" fillId="57" borderId="37" xfId="0" applyNumberFormat="1" applyFont="1" applyFill="1" applyBorder="1" applyAlignment="1">
      <alignment horizontal="center" vertical="center"/>
    </xf>
    <xf numFmtId="1" fontId="15" fillId="57" borderId="37" xfId="0" applyNumberFormat="1" applyFont="1" applyFill="1" applyBorder="1" applyAlignment="1">
      <alignment horizontal="center" vertical="center"/>
    </xf>
    <xf numFmtId="0" fontId="15" fillId="57" borderId="37" xfId="0" applyFont="1" applyFill="1" applyBorder="1" applyAlignment="1">
      <alignment horizontal="center" vertical="center"/>
    </xf>
    <xf numFmtId="49" fontId="7" fillId="58" borderId="23" xfId="0" applyNumberFormat="1" applyFont="1" applyFill="1" applyBorder="1" applyAlignment="1">
      <alignment horizontal="center" vertical="center"/>
    </xf>
    <xf numFmtId="0" fontId="7" fillId="0" borderId="23" xfId="94" applyFont="1" applyFill="1" applyBorder="1" applyAlignment="1">
      <alignment horizontal="center" vertical="center" wrapText="1"/>
      <protection/>
    </xf>
    <xf numFmtId="0" fontId="7" fillId="0" borderId="23" xfId="94" applyFont="1" applyFill="1" applyBorder="1" applyAlignment="1">
      <alignment horizontal="left" vertical="center" wrapText="1"/>
      <protection/>
    </xf>
    <xf numFmtId="0" fontId="6" fillId="0" borderId="23" xfId="94" applyFont="1" applyFill="1" applyBorder="1" applyAlignment="1">
      <alignment horizontal="center" vertical="center" wrapText="1"/>
      <protection/>
    </xf>
    <xf numFmtId="49" fontId="7" fillId="59" borderId="23" xfId="0" applyNumberFormat="1" applyFont="1" applyFill="1" applyBorder="1" applyAlignment="1">
      <alignment horizontal="center" vertical="center"/>
    </xf>
    <xf numFmtId="49" fontId="7" fillId="58" borderId="27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66" fontId="15" fillId="56" borderId="37" xfId="0" applyNumberFormat="1" applyFont="1" applyFill="1" applyBorder="1" applyAlignment="1">
      <alignment horizontal="center" vertical="center"/>
    </xf>
    <xf numFmtId="166" fontId="15" fillId="19" borderId="37" xfId="0" applyNumberFormat="1" applyFont="1" applyFill="1" applyBorder="1" applyAlignment="1">
      <alignment horizontal="center" vertical="center"/>
    </xf>
    <xf numFmtId="166" fontId="15" fillId="57" borderId="37" xfId="0" applyNumberFormat="1" applyFont="1" applyFill="1" applyBorder="1" applyAlignment="1">
      <alignment horizontal="center" vertical="center"/>
    </xf>
    <xf numFmtId="166" fontId="33" fillId="0" borderId="0" xfId="0" applyNumberFormat="1" applyFont="1" applyFill="1" applyBorder="1" applyAlignment="1">
      <alignment horizontal="center" vertical="center"/>
    </xf>
    <xf numFmtId="165" fontId="34" fillId="0" borderId="0" xfId="0" applyNumberFormat="1" applyFont="1" applyFill="1" applyAlignment="1">
      <alignment horizontal="center" vertical="center"/>
    </xf>
    <xf numFmtId="165" fontId="34" fillId="56" borderId="37" xfId="0" applyNumberFormat="1" applyFont="1" applyFill="1" applyBorder="1" applyAlignment="1">
      <alignment horizontal="center" vertical="center"/>
    </xf>
    <xf numFmtId="165" fontId="34" fillId="19" borderId="37" xfId="0" applyNumberFormat="1" applyFont="1" applyFill="1" applyBorder="1" applyAlignment="1">
      <alignment horizontal="center" vertical="center"/>
    </xf>
    <xf numFmtId="165" fontId="34" fillId="57" borderId="37" xfId="0" applyNumberFormat="1" applyFont="1" applyFill="1" applyBorder="1" applyAlignment="1">
      <alignment horizontal="center" vertical="center"/>
    </xf>
    <xf numFmtId="165" fontId="34" fillId="0" borderId="0" xfId="0" applyNumberFormat="1" applyFont="1" applyAlignment="1">
      <alignment horizontal="center" vertical="center"/>
    </xf>
    <xf numFmtId="0" fontId="6" fillId="0" borderId="27" xfId="94" applyFont="1" applyFill="1" applyBorder="1" applyAlignment="1">
      <alignment horizontal="center" vertical="center" wrapText="1"/>
      <protection/>
    </xf>
    <xf numFmtId="0" fontId="7" fillId="0" borderId="27" xfId="94" applyFont="1" applyFill="1" applyBorder="1" applyAlignment="1">
      <alignment horizontal="center" vertical="center" wrapText="1"/>
      <protection/>
    </xf>
    <xf numFmtId="0" fontId="7" fillId="0" borderId="27" xfId="94" applyFont="1" applyFill="1" applyBorder="1" applyAlignment="1">
      <alignment horizontal="left" vertical="center" wrapText="1"/>
      <protection/>
    </xf>
    <xf numFmtId="0" fontId="6" fillId="0" borderId="38" xfId="94" applyFont="1" applyFill="1" applyBorder="1" applyAlignment="1">
      <alignment horizontal="center" vertical="center" wrapText="1"/>
      <protection/>
    </xf>
    <xf numFmtId="0" fontId="7" fillId="0" borderId="38" xfId="94" applyFont="1" applyFill="1" applyBorder="1" applyAlignment="1">
      <alignment horizontal="center" vertical="center" wrapText="1"/>
      <protection/>
    </xf>
    <xf numFmtId="0" fontId="7" fillId="0" borderId="38" xfId="94" applyFont="1" applyFill="1" applyBorder="1" applyAlignment="1">
      <alignment horizontal="left" vertical="center" wrapText="1"/>
      <protection/>
    </xf>
    <xf numFmtId="1" fontId="7" fillId="0" borderId="38" xfId="94" applyNumberFormat="1" applyFont="1" applyFill="1" applyBorder="1" applyAlignment="1">
      <alignment horizontal="center" vertical="center" wrapText="1"/>
      <protection/>
    </xf>
    <xf numFmtId="0" fontId="7" fillId="0" borderId="38" xfId="0" applyFont="1" applyFill="1" applyBorder="1" applyAlignment="1">
      <alignment horizontal="center" vertical="center"/>
    </xf>
    <xf numFmtId="166" fontId="7" fillId="0" borderId="38" xfId="0" applyNumberFormat="1" applyFont="1" applyFill="1" applyBorder="1" applyAlignment="1">
      <alignment horizontal="center" vertical="center"/>
    </xf>
    <xf numFmtId="166" fontId="7" fillId="0" borderId="27" xfId="0" applyNumberFormat="1" applyFont="1" applyFill="1" applyBorder="1" applyAlignment="1">
      <alignment horizontal="center" vertical="center"/>
    </xf>
    <xf numFmtId="165" fontId="34" fillId="0" borderId="21" xfId="0" applyNumberFormat="1" applyFont="1" applyBorder="1" applyAlignment="1">
      <alignment horizontal="center" vertical="center"/>
    </xf>
    <xf numFmtId="165" fontId="34" fillId="0" borderId="19" xfId="0" applyNumberFormat="1" applyFont="1" applyFill="1" applyBorder="1" applyAlignment="1">
      <alignment horizontal="center" vertical="center"/>
    </xf>
    <xf numFmtId="165" fontId="34" fillId="0" borderId="36" xfId="0" applyNumberFormat="1" applyFont="1" applyFill="1" applyBorder="1" applyAlignment="1">
      <alignment horizontal="center" vertical="center"/>
    </xf>
    <xf numFmtId="165" fontId="34" fillId="0" borderId="34" xfId="0" applyNumberFormat="1" applyFont="1" applyFill="1" applyBorder="1" applyAlignment="1">
      <alignment horizontal="center" vertical="center"/>
    </xf>
    <xf numFmtId="165" fontId="34" fillId="0" borderId="21" xfId="0" applyNumberFormat="1" applyFont="1" applyFill="1" applyBorder="1" applyAlignment="1">
      <alignment horizontal="center" vertical="center"/>
    </xf>
    <xf numFmtId="165" fontId="34" fillId="0" borderId="24" xfId="0" applyNumberFormat="1" applyFont="1" applyFill="1" applyBorder="1" applyAlignment="1">
      <alignment horizontal="center" vertical="center"/>
    </xf>
    <xf numFmtId="165" fontId="34" fillId="0" borderId="0" xfId="0" applyNumberFormat="1" applyFont="1" applyFill="1" applyBorder="1" applyAlignment="1">
      <alignment horizontal="center" vertical="center"/>
    </xf>
    <xf numFmtId="49" fontId="7" fillId="59" borderId="38" xfId="0" applyNumberFormat="1" applyFont="1" applyFill="1" applyBorder="1" applyAlignment="1">
      <alignment horizontal="center" vertical="center"/>
    </xf>
    <xf numFmtId="0" fontId="6" fillId="57" borderId="39" xfId="0" applyFont="1" applyFill="1" applyBorder="1" applyAlignment="1">
      <alignment horizontal="center" vertical="center"/>
    </xf>
    <xf numFmtId="0" fontId="6" fillId="57" borderId="40" xfId="0" applyFont="1" applyFill="1" applyBorder="1" applyAlignment="1">
      <alignment horizontal="center" vertical="center"/>
    </xf>
    <xf numFmtId="0" fontId="6" fillId="57" borderId="41" xfId="0" applyFont="1" applyFill="1" applyBorder="1" applyAlignment="1">
      <alignment horizontal="center" vertical="center"/>
    </xf>
    <xf numFmtId="0" fontId="6" fillId="19" borderId="39" xfId="0" applyFont="1" applyFill="1" applyBorder="1" applyAlignment="1">
      <alignment horizontal="center" vertical="center"/>
    </xf>
    <xf numFmtId="0" fontId="6" fillId="19" borderId="40" xfId="0" applyFont="1" applyFill="1" applyBorder="1" applyAlignment="1">
      <alignment horizontal="center" vertical="center"/>
    </xf>
    <xf numFmtId="0" fontId="6" fillId="19" borderId="4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56" borderId="37" xfId="0" applyFont="1" applyFill="1" applyBorder="1" applyAlignment="1">
      <alignment horizontal="center" vertical="center"/>
    </xf>
    <xf numFmtId="49" fontId="7" fillId="55" borderId="38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166" fontId="7" fillId="23" borderId="42" xfId="0" applyNumberFormat="1" applyFont="1" applyFill="1" applyBorder="1" applyAlignment="1">
      <alignment horizontal="center" vertical="center"/>
    </xf>
    <xf numFmtId="166" fontId="7" fillId="23" borderId="43" xfId="0" applyNumberFormat="1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vertical="center"/>
    </xf>
    <xf numFmtId="166" fontId="7" fillId="23" borderId="44" xfId="0" applyNumberFormat="1" applyFont="1" applyFill="1" applyBorder="1" applyAlignment="1">
      <alignment horizontal="center" vertical="center"/>
    </xf>
  </cellXfs>
  <cellStyles count="112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Excel Built-in Normal" xfId="55"/>
    <cellStyle name="Hyperlink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10" xfId="74"/>
    <cellStyle name="normální 11" xfId="75"/>
    <cellStyle name="normální 12" xfId="76"/>
    <cellStyle name="normální 13" xfId="77"/>
    <cellStyle name="normální 14" xfId="78"/>
    <cellStyle name="normální 15" xfId="79"/>
    <cellStyle name="normální 16" xfId="80"/>
    <cellStyle name="Normální 17" xfId="81"/>
    <cellStyle name="Normální 18" xfId="82"/>
    <cellStyle name="Normální 19" xfId="83"/>
    <cellStyle name="normální 2" xfId="84"/>
    <cellStyle name="normální 2 2" xfId="85"/>
    <cellStyle name="normální 2 3" xfId="86"/>
    <cellStyle name="normální 3" xfId="87"/>
    <cellStyle name="normální 4" xfId="88"/>
    <cellStyle name="normální 5" xfId="89"/>
    <cellStyle name="normální 6" xfId="90"/>
    <cellStyle name="normální 7" xfId="91"/>
    <cellStyle name="normální 8" xfId="92"/>
    <cellStyle name="normální 9" xfId="93"/>
    <cellStyle name="normální_STARTOVKA R4 KAMENICE 2004" xfId="94"/>
    <cellStyle name="Followed Hyperlink" xfId="95"/>
    <cellStyle name="Poznámka" xfId="96"/>
    <cellStyle name="Poznámka 2" xfId="97"/>
    <cellStyle name="Percent" xfId="98"/>
    <cellStyle name="Propojená buňka" xfId="99"/>
    <cellStyle name="Propojená buňka 2" xfId="100"/>
    <cellStyle name="Správně" xfId="101"/>
    <cellStyle name="Správně 2" xfId="102"/>
    <cellStyle name="Špatně" xfId="103"/>
    <cellStyle name="Text upozornění" xfId="104"/>
    <cellStyle name="Text upozornění 2" xfId="105"/>
    <cellStyle name="Vstup" xfId="106"/>
    <cellStyle name="Vstup 2" xfId="107"/>
    <cellStyle name="Výpočet" xfId="108"/>
    <cellStyle name="Výpočet 2" xfId="109"/>
    <cellStyle name="Výstup" xfId="110"/>
    <cellStyle name="Výstup 2" xfId="111"/>
    <cellStyle name="Vysvětlující text" xfId="112"/>
    <cellStyle name="Vysvětlující text 2" xfId="113"/>
    <cellStyle name="Zvýraznění 1" xfId="114"/>
    <cellStyle name="Zvýraznění 1 2" xfId="115"/>
    <cellStyle name="Zvýraznění 2" xfId="116"/>
    <cellStyle name="Zvýraznění 2 2" xfId="117"/>
    <cellStyle name="Zvýraznění 3" xfId="118"/>
    <cellStyle name="Zvýraznění 3 2" xfId="119"/>
    <cellStyle name="Zvýraznění 4" xfId="120"/>
    <cellStyle name="Zvýraznění 4 2" xfId="121"/>
    <cellStyle name="Zvýraznění 5" xfId="122"/>
    <cellStyle name="Zvýraznění 5 2" xfId="123"/>
    <cellStyle name="Zvýraznění 6" xfId="124"/>
    <cellStyle name="Zvýraznění 6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ibor%20Pe&#353;ka\Dokumenty\RAFTY%20&#352;ampus\SVo&#268;R%20-%20&#352;ampus\PO&#268;T&#193;&#344;\2008\kone&#269;n&#253;%20stav%202008\RaftyCP_zaverec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ŽI ČP R4"/>
      <sheetName val="ŽENY ČP R4"/>
      <sheetName val="VETERÁNI ČP R4"/>
      <sheetName val="JUNIOŘI ČP R4"/>
      <sheetName val="RaftyCP_zaverecne"/>
    </sheetNames>
    <definedNames>
      <definedName name="Makro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pageSetUpPr fitToPage="1"/>
  </sheetPr>
  <dimension ref="A1:CM25"/>
  <sheetViews>
    <sheetView tabSelected="1" zoomScaleSheetLayoutView="49" workbookViewId="0" topLeftCell="A1">
      <pane xSplit="6" ySplit="3" topLeftCell="M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6.140625" style="1" bestFit="1" customWidth="1"/>
    <col min="2" max="2" width="5.28125" style="15" hidden="1" customWidth="1"/>
    <col min="3" max="3" width="14.8515625" style="33" bestFit="1" customWidth="1"/>
    <col min="4" max="4" width="8.28125" style="31" bestFit="1" customWidth="1"/>
    <col min="5" max="5" width="22.7109375" style="32" hidden="1" customWidth="1"/>
    <col min="6" max="6" width="4.421875" style="33" hidden="1" customWidth="1"/>
    <col min="7" max="7" width="8.421875" style="7" hidden="1" customWidth="1"/>
    <col min="8" max="9" width="8.7109375" style="7" hidden="1" customWidth="1"/>
    <col min="10" max="10" width="8.421875" style="7" hidden="1" customWidth="1"/>
    <col min="11" max="12" width="8.421875" style="8" hidden="1" customWidth="1"/>
    <col min="13" max="15" width="8.421875" style="8" bestFit="1" customWidth="1"/>
    <col min="16" max="17" width="8.421875" style="8" hidden="1" customWidth="1"/>
    <col min="18" max="21" width="8.421875" style="7" hidden="1" customWidth="1"/>
    <col min="22" max="22" width="37.28125" style="27" hidden="1" customWidth="1"/>
    <col min="23" max="23" width="6.57421875" style="9" hidden="1" customWidth="1"/>
    <col min="24" max="24" width="8.7109375" style="9" hidden="1" customWidth="1"/>
    <col min="25" max="25" width="7.57421875" style="9" hidden="1" customWidth="1"/>
    <col min="26" max="26" width="4.8515625" style="23" bestFit="1" customWidth="1"/>
    <col min="27" max="27" width="37.28125" style="23" customWidth="1"/>
    <col min="28" max="28" width="37.28125" style="28" customWidth="1"/>
    <col min="29" max="29" width="37.28125" style="28" hidden="1" customWidth="1"/>
    <col min="30" max="30" width="3.8515625" style="9" hidden="1" customWidth="1"/>
    <col min="31" max="32" width="4.57421875" style="9" hidden="1" customWidth="1"/>
    <col min="33" max="33" width="6.140625" style="9" hidden="1" customWidth="1"/>
    <col min="34" max="34" width="5.421875" style="9" hidden="1" customWidth="1"/>
    <col min="35" max="38" width="3.57421875" style="9" hidden="1" customWidth="1"/>
    <col min="39" max="39" width="4.8515625" style="63" hidden="1" customWidth="1"/>
    <col min="40" max="41" width="4.00390625" style="9" hidden="1" customWidth="1"/>
    <col min="42" max="42" width="3.8515625" style="9" hidden="1" customWidth="1"/>
    <col min="43" max="43" width="5.00390625" style="9" hidden="1" customWidth="1"/>
    <col min="44" max="44" width="4.00390625" style="9" hidden="1" customWidth="1"/>
    <col min="45" max="47" width="3.57421875" style="9" hidden="1" customWidth="1"/>
    <col min="48" max="48" width="2.421875" style="9" hidden="1" customWidth="1"/>
    <col min="49" max="49" width="4.00390625" style="63" hidden="1" customWidth="1"/>
    <col min="50" max="51" width="4.00390625" style="9" hidden="1" customWidth="1"/>
    <col min="52" max="52" width="3.8515625" style="9" hidden="1" customWidth="1"/>
    <col min="53" max="53" width="5.00390625" style="9" hidden="1" customWidth="1"/>
    <col min="54" max="54" width="4.00390625" style="9" hidden="1" customWidth="1"/>
    <col min="55" max="57" width="3.57421875" style="9" hidden="1" customWidth="1"/>
    <col min="58" max="58" width="2.421875" style="9" hidden="1" customWidth="1"/>
    <col min="59" max="59" width="4.00390625" style="63" hidden="1" customWidth="1"/>
    <col min="60" max="60" width="37.28125" style="28" hidden="1" customWidth="1"/>
    <col min="61" max="80" width="37.28125" style="28" customWidth="1"/>
    <col min="81" max="81" width="4.8515625" style="28" bestFit="1" customWidth="1"/>
    <col min="82" max="91" width="37.28125" style="28" customWidth="1"/>
    <col min="92" max="16384" width="37.28125" style="22" customWidth="1"/>
  </cols>
  <sheetData>
    <row r="1" spans="1:91" s="1" customFormat="1" ht="12.75">
      <c r="A1" s="3" t="s">
        <v>0</v>
      </c>
      <c r="B1" s="93" t="s">
        <v>17</v>
      </c>
      <c r="C1" s="93" t="s">
        <v>16</v>
      </c>
      <c r="D1" s="96" t="s">
        <v>15</v>
      </c>
      <c r="E1" s="93" t="s">
        <v>1</v>
      </c>
      <c r="F1" s="98"/>
      <c r="G1" s="5"/>
      <c r="H1" s="5"/>
      <c r="I1" s="5"/>
      <c r="J1" s="5"/>
      <c r="K1" s="5"/>
      <c r="L1" s="5"/>
      <c r="M1" s="5" t="s">
        <v>81</v>
      </c>
      <c r="N1" s="5" t="s">
        <v>22</v>
      </c>
      <c r="O1" s="5" t="s">
        <v>22</v>
      </c>
      <c r="P1" s="5"/>
      <c r="Q1" s="5"/>
      <c r="R1" s="39"/>
      <c r="S1" s="39"/>
      <c r="T1" s="5"/>
      <c r="U1" s="37"/>
      <c r="V1" s="15"/>
      <c r="W1" s="24" t="s">
        <v>5</v>
      </c>
      <c r="X1" s="25" t="s">
        <v>6</v>
      </c>
      <c r="Y1" s="26" t="s">
        <v>7</v>
      </c>
      <c r="Z1" s="34"/>
      <c r="AA1" s="11"/>
      <c r="AB1" s="15"/>
      <c r="AC1" s="15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90" t="s">
        <v>6</v>
      </c>
      <c r="AO1" s="91"/>
      <c r="AP1" s="91"/>
      <c r="AQ1" s="91"/>
      <c r="AR1" s="91"/>
      <c r="AS1" s="91"/>
      <c r="AT1" s="91"/>
      <c r="AU1" s="91"/>
      <c r="AV1" s="91"/>
      <c r="AW1" s="92"/>
      <c r="AX1" s="87" t="s">
        <v>7</v>
      </c>
      <c r="AY1" s="88"/>
      <c r="AZ1" s="88"/>
      <c r="BA1" s="88"/>
      <c r="BB1" s="88"/>
      <c r="BC1" s="88"/>
      <c r="BD1" s="88"/>
      <c r="BE1" s="88"/>
      <c r="BF1" s="88"/>
      <c r="BG1" s="89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s="1" customFormat="1" ht="12.75">
      <c r="A2" s="4"/>
      <c r="B2" s="94"/>
      <c r="C2" s="95"/>
      <c r="D2" s="97"/>
      <c r="E2" s="95"/>
      <c r="F2" s="99"/>
      <c r="G2" s="12"/>
      <c r="H2" s="12"/>
      <c r="I2" s="12"/>
      <c r="J2" s="12"/>
      <c r="K2" s="2"/>
      <c r="L2" s="2"/>
      <c r="M2" s="36" t="s">
        <v>2</v>
      </c>
      <c r="N2" s="36" t="s">
        <v>3</v>
      </c>
      <c r="O2" s="36" t="s">
        <v>4</v>
      </c>
      <c r="P2" s="2"/>
      <c r="Q2" s="2"/>
      <c r="R2" s="40"/>
      <c r="S2" s="40"/>
      <c r="T2" s="2"/>
      <c r="U2" s="38"/>
      <c r="V2" s="15"/>
      <c r="W2" s="13" t="s">
        <v>8</v>
      </c>
      <c r="X2" s="12" t="s">
        <v>8</v>
      </c>
      <c r="Y2" s="17" t="s">
        <v>8</v>
      </c>
      <c r="Z2" s="35" t="s">
        <v>39</v>
      </c>
      <c r="AA2" s="11"/>
      <c r="AB2" s="15"/>
      <c r="AC2" s="15"/>
      <c r="AD2" s="45" t="s">
        <v>21</v>
      </c>
      <c r="AE2" s="45" t="s">
        <v>24</v>
      </c>
      <c r="AF2" s="45" t="s">
        <v>24</v>
      </c>
      <c r="AG2" s="45" t="s">
        <v>28</v>
      </c>
      <c r="AH2" s="45" t="s">
        <v>19</v>
      </c>
      <c r="AI2" s="45" t="s">
        <v>11</v>
      </c>
      <c r="AJ2" s="45" t="s">
        <v>12</v>
      </c>
      <c r="AK2" s="45" t="s">
        <v>20</v>
      </c>
      <c r="AL2" s="45" t="s">
        <v>26</v>
      </c>
      <c r="AM2" s="45" t="s">
        <v>8</v>
      </c>
      <c r="AN2" s="41" t="s">
        <v>14</v>
      </c>
      <c r="AO2" s="41" t="s">
        <v>14</v>
      </c>
      <c r="AP2" s="41" t="s">
        <v>13</v>
      </c>
      <c r="AQ2" s="41" t="s">
        <v>25</v>
      </c>
      <c r="AR2" s="41" t="s">
        <v>18</v>
      </c>
      <c r="AS2" s="41" t="s">
        <v>11</v>
      </c>
      <c r="AT2" s="41" t="s">
        <v>12</v>
      </c>
      <c r="AU2" s="41" t="s">
        <v>20</v>
      </c>
      <c r="AV2" s="41" t="s">
        <v>26</v>
      </c>
      <c r="AW2" s="41" t="s">
        <v>8</v>
      </c>
      <c r="AX2" s="49" t="s">
        <v>14</v>
      </c>
      <c r="AY2" s="49" t="s">
        <v>14</v>
      </c>
      <c r="AZ2" s="49" t="s">
        <v>13</v>
      </c>
      <c r="BA2" s="49" t="s">
        <v>25</v>
      </c>
      <c r="BB2" s="49" t="s">
        <v>18</v>
      </c>
      <c r="BC2" s="49" t="s">
        <v>11</v>
      </c>
      <c r="BD2" s="49" t="s">
        <v>12</v>
      </c>
      <c r="BE2" s="49" t="s">
        <v>20</v>
      </c>
      <c r="BF2" s="49" t="s">
        <v>26</v>
      </c>
      <c r="BG2" s="49" t="s">
        <v>8</v>
      </c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s="68" customFormat="1" ht="14.25" thickBot="1">
      <c r="A3" s="79"/>
      <c r="B3" s="94"/>
      <c r="C3" s="95"/>
      <c r="D3" s="97"/>
      <c r="E3" s="95"/>
      <c r="F3" s="99"/>
      <c r="G3" s="80"/>
      <c r="H3" s="80"/>
      <c r="I3" s="80"/>
      <c r="J3" s="80"/>
      <c r="K3" s="80"/>
      <c r="L3" s="80"/>
      <c r="M3" s="80">
        <v>43575</v>
      </c>
      <c r="N3" s="80">
        <v>43708</v>
      </c>
      <c r="O3" s="80">
        <v>43709</v>
      </c>
      <c r="P3" s="80"/>
      <c r="Q3" s="80"/>
      <c r="R3" s="81"/>
      <c r="S3" s="81"/>
      <c r="T3" s="80"/>
      <c r="U3" s="82"/>
      <c r="V3" s="64"/>
      <c r="W3" s="83"/>
      <c r="X3" s="84"/>
      <c r="Y3" s="85"/>
      <c r="Z3" s="35"/>
      <c r="AA3" s="11"/>
      <c r="AB3" s="64"/>
      <c r="AC3" s="64"/>
      <c r="AD3" s="65"/>
      <c r="AE3" s="65"/>
      <c r="AF3" s="65"/>
      <c r="AG3" s="65"/>
      <c r="AH3" s="65"/>
      <c r="AI3" s="65"/>
      <c r="AJ3" s="65"/>
      <c r="AK3" s="65"/>
      <c r="AL3" s="65"/>
      <c r="AM3" s="46"/>
      <c r="AN3" s="66"/>
      <c r="AO3" s="66"/>
      <c r="AP3" s="66"/>
      <c r="AQ3" s="66"/>
      <c r="AR3" s="66"/>
      <c r="AS3" s="66"/>
      <c r="AT3" s="66"/>
      <c r="AU3" s="66"/>
      <c r="AV3" s="66"/>
      <c r="AW3" s="42"/>
      <c r="AX3" s="67"/>
      <c r="AY3" s="67"/>
      <c r="AZ3" s="67"/>
      <c r="BA3" s="67"/>
      <c r="BB3" s="67"/>
      <c r="BC3" s="67"/>
      <c r="BD3" s="67"/>
      <c r="BE3" s="67"/>
      <c r="BF3" s="67"/>
      <c r="BG3" s="50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</row>
    <row r="4" spans="1:81" ht="52.5">
      <c r="A4" s="18">
        <v>1</v>
      </c>
      <c r="B4" s="58" t="s">
        <v>9</v>
      </c>
      <c r="C4" s="69" t="s">
        <v>42</v>
      </c>
      <c r="D4" s="70">
        <v>109</v>
      </c>
      <c r="E4" s="71" t="s">
        <v>44</v>
      </c>
      <c r="F4" s="70"/>
      <c r="G4" s="21"/>
      <c r="H4" s="21"/>
      <c r="I4" s="21"/>
      <c r="J4" s="21"/>
      <c r="K4" s="19"/>
      <c r="L4" s="19"/>
      <c r="M4" s="19">
        <v>322</v>
      </c>
      <c r="N4" s="19">
        <v>350</v>
      </c>
      <c r="O4" s="19">
        <v>200</v>
      </c>
      <c r="P4" s="19"/>
      <c r="Q4" s="19"/>
      <c r="R4" s="19"/>
      <c r="S4" s="19"/>
      <c r="T4" s="19"/>
      <c r="U4" s="19"/>
      <c r="V4" s="103"/>
      <c r="W4" s="78">
        <f>AM4</f>
        <v>322</v>
      </c>
      <c r="X4" s="78">
        <f>AW4</f>
        <v>350</v>
      </c>
      <c r="Y4" s="78">
        <f>BG4</f>
        <v>200</v>
      </c>
      <c r="Z4" s="104">
        <f>M4+N4+O4</f>
        <v>872</v>
      </c>
      <c r="AD4" s="47">
        <f>G4</f>
        <v>0</v>
      </c>
      <c r="AE4" s="47">
        <f>H4</f>
        <v>0</v>
      </c>
      <c r="AF4" s="47">
        <f>I4</f>
        <v>0</v>
      </c>
      <c r="AG4" s="47">
        <f>J4</f>
        <v>0</v>
      </c>
      <c r="AH4" s="47">
        <f>M4</f>
        <v>322</v>
      </c>
      <c r="AI4" s="48">
        <f>LARGE(AD4:AH4,1)</f>
        <v>322</v>
      </c>
      <c r="AJ4" s="48">
        <f>LARGE(AD4:AH4,2)</f>
        <v>0</v>
      </c>
      <c r="AK4" s="48">
        <f>LARGE(AD4:AH4,3)</f>
        <v>0</v>
      </c>
      <c r="AL4" s="48">
        <f>LARGE(AD4:AH4,4)</f>
        <v>0</v>
      </c>
      <c r="AM4" s="60">
        <f>SUM(AI4:AL4)</f>
        <v>322</v>
      </c>
      <c r="AN4" s="43">
        <f>K4</f>
        <v>0</v>
      </c>
      <c r="AO4" s="43">
        <f>N4</f>
        <v>350</v>
      </c>
      <c r="AP4" s="43">
        <f>P4</f>
        <v>0</v>
      </c>
      <c r="AQ4" s="43">
        <f>R4</f>
        <v>0</v>
      </c>
      <c r="AR4" s="43">
        <f>T4</f>
        <v>0</v>
      </c>
      <c r="AS4" s="44">
        <f>LARGE(AN4:AR4,1)</f>
        <v>350</v>
      </c>
      <c r="AT4" s="44">
        <f>LARGE(AN4:AR4,2)</f>
        <v>0</v>
      </c>
      <c r="AU4" s="44">
        <f>LARGE(AN4:AR4,3)</f>
        <v>0</v>
      </c>
      <c r="AV4" s="44">
        <f>LARGE(AN4:AR4,4)</f>
        <v>0</v>
      </c>
      <c r="AW4" s="61">
        <f>SUM(AS4:AV4)</f>
        <v>350</v>
      </c>
      <c r="AX4" s="51">
        <f>L4</f>
        <v>0</v>
      </c>
      <c r="AY4" s="51">
        <f>O4</f>
        <v>200</v>
      </c>
      <c r="AZ4" s="51">
        <f>Q4</f>
        <v>0</v>
      </c>
      <c r="BA4" s="51">
        <f>S4</f>
        <v>0</v>
      </c>
      <c r="BB4" s="51">
        <f>U4</f>
        <v>0</v>
      </c>
      <c r="BC4" s="52">
        <f>LARGE(AX4:BB4,1)</f>
        <v>200</v>
      </c>
      <c r="BD4" s="52">
        <f>LARGE(AX4:BB4,2)</f>
        <v>0</v>
      </c>
      <c r="BE4" s="52">
        <f>LARGE(AX4:BB4,3)</f>
        <v>0</v>
      </c>
      <c r="BF4" s="52">
        <f>LARGE(AX4:BB4,4)</f>
        <v>0</v>
      </c>
      <c r="BG4" s="62">
        <f>SUM(BC4:BF4)</f>
        <v>200</v>
      </c>
      <c r="CC4" s="29">
        <f>Z4</f>
        <v>872</v>
      </c>
    </row>
    <row r="5" spans="1:81" ht="52.5">
      <c r="A5" s="14">
        <v>2</v>
      </c>
      <c r="B5" s="53" t="s">
        <v>9</v>
      </c>
      <c r="C5" s="56" t="s">
        <v>36</v>
      </c>
      <c r="D5" s="54" t="s">
        <v>40</v>
      </c>
      <c r="E5" s="55" t="s">
        <v>41</v>
      </c>
      <c r="F5" s="54"/>
      <c r="G5" s="10"/>
      <c r="H5" s="10"/>
      <c r="I5" s="10"/>
      <c r="J5" s="10"/>
      <c r="K5" s="6"/>
      <c r="L5" s="6"/>
      <c r="M5" s="6">
        <v>350</v>
      </c>
      <c r="N5" s="6">
        <v>277</v>
      </c>
      <c r="O5" s="6">
        <v>184</v>
      </c>
      <c r="P5" s="6"/>
      <c r="Q5" s="6"/>
      <c r="R5" s="6"/>
      <c r="S5" s="6"/>
      <c r="T5" s="6"/>
      <c r="U5" s="6"/>
      <c r="V5" s="102"/>
      <c r="W5" s="30">
        <f>AM5</f>
        <v>350</v>
      </c>
      <c r="X5" s="30">
        <f>AW5</f>
        <v>277</v>
      </c>
      <c r="Y5" s="30">
        <f>BG5</f>
        <v>184</v>
      </c>
      <c r="Z5" s="105">
        <f>M5+N5+O5</f>
        <v>811</v>
      </c>
      <c r="AD5" s="47">
        <f>G5</f>
        <v>0</v>
      </c>
      <c r="AE5" s="47">
        <f>H5</f>
        <v>0</v>
      </c>
      <c r="AF5" s="47">
        <f>I5</f>
        <v>0</v>
      </c>
      <c r="AG5" s="47">
        <f>J5</f>
        <v>0</v>
      </c>
      <c r="AH5" s="47">
        <f>M5</f>
        <v>350</v>
      </c>
      <c r="AI5" s="48">
        <f>LARGE(AD5:AH5,1)</f>
        <v>350</v>
      </c>
      <c r="AJ5" s="48">
        <f>LARGE(AD5:AH5,2)</f>
        <v>0</v>
      </c>
      <c r="AK5" s="48">
        <f>LARGE(AD5:AH5,3)</f>
        <v>0</v>
      </c>
      <c r="AL5" s="48">
        <f>LARGE(AD5:AH5,4)</f>
        <v>0</v>
      </c>
      <c r="AM5" s="60">
        <f>SUM(AI5:AL5)</f>
        <v>350</v>
      </c>
      <c r="AN5" s="43">
        <f>K5</f>
        <v>0</v>
      </c>
      <c r="AO5" s="43">
        <f>N5</f>
        <v>277</v>
      </c>
      <c r="AP5" s="43">
        <f>P5</f>
        <v>0</v>
      </c>
      <c r="AQ5" s="43">
        <f>R5</f>
        <v>0</v>
      </c>
      <c r="AR5" s="43">
        <f>T5</f>
        <v>0</v>
      </c>
      <c r="AS5" s="44">
        <f>LARGE(AN5:AR5,1)</f>
        <v>277</v>
      </c>
      <c r="AT5" s="44">
        <f>LARGE(AN5:AR5,2)</f>
        <v>0</v>
      </c>
      <c r="AU5" s="44">
        <f>LARGE(AN5:AR5,3)</f>
        <v>0</v>
      </c>
      <c r="AV5" s="44">
        <f>LARGE(AN5:AR5,4)</f>
        <v>0</v>
      </c>
      <c r="AW5" s="61">
        <f>SUM(AS5:AV5)</f>
        <v>277</v>
      </c>
      <c r="AX5" s="51">
        <f>L5</f>
        <v>0</v>
      </c>
      <c r="AY5" s="51">
        <f>O5</f>
        <v>184</v>
      </c>
      <c r="AZ5" s="51">
        <f>Q5</f>
        <v>0</v>
      </c>
      <c r="BA5" s="51">
        <f>S5</f>
        <v>0</v>
      </c>
      <c r="BB5" s="51">
        <f>U5</f>
        <v>0</v>
      </c>
      <c r="BC5" s="52">
        <f>LARGE(AX5:BB5,1)</f>
        <v>184</v>
      </c>
      <c r="BD5" s="52">
        <f>LARGE(AX5:BB5,2)</f>
        <v>0</v>
      </c>
      <c r="BE5" s="52">
        <f>LARGE(AX5:BB5,3)</f>
        <v>0</v>
      </c>
      <c r="BF5" s="52">
        <f>LARGE(AX5:BB5,4)</f>
        <v>0</v>
      </c>
      <c r="BG5" s="62">
        <f>SUM(BC5:BF5)</f>
        <v>184</v>
      </c>
      <c r="CC5" s="29">
        <f>Z5</f>
        <v>811</v>
      </c>
    </row>
    <row r="6" spans="1:81" ht="52.5">
      <c r="A6" s="14">
        <v>3</v>
      </c>
      <c r="B6" s="53" t="s">
        <v>9</v>
      </c>
      <c r="C6" s="56" t="s">
        <v>37</v>
      </c>
      <c r="D6" s="54" t="s">
        <v>53</v>
      </c>
      <c r="E6" s="55" t="s">
        <v>54</v>
      </c>
      <c r="F6" s="54"/>
      <c r="G6" s="10"/>
      <c r="H6" s="10"/>
      <c r="I6" s="10"/>
      <c r="J6" s="10"/>
      <c r="K6" s="6"/>
      <c r="L6" s="6"/>
      <c r="M6" s="6">
        <v>266</v>
      </c>
      <c r="N6" s="6">
        <v>322</v>
      </c>
      <c r="O6" s="6">
        <v>164</v>
      </c>
      <c r="P6" s="6"/>
      <c r="Q6" s="6"/>
      <c r="R6" s="6"/>
      <c r="S6" s="6"/>
      <c r="T6" s="6"/>
      <c r="U6" s="6"/>
      <c r="V6" s="102"/>
      <c r="W6" s="30">
        <f>AM6</f>
        <v>266</v>
      </c>
      <c r="X6" s="30">
        <f>AW6</f>
        <v>322</v>
      </c>
      <c r="Y6" s="30">
        <f>BG6</f>
        <v>164</v>
      </c>
      <c r="Z6" s="105">
        <f>M6+N6+O6</f>
        <v>752</v>
      </c>
      <c r="AD6" s="47">
        <f>G6</f>
        <v>0</v>
      </c>
      <c r="AE6" s="47">
        <f>H6</f>
        <v>0</v>
      </c>
      <c r="AF6" s="47">
        <f>I6</f>
        <v>0</v>
      </c>
      <c r="AG6" s="47">
        <f>J6</f>
        <v>0</v>
      </c>
      <c r="AH6" s="47">
        <f>M6</f>
        <v>266</v>
      </c>
      <c r="AI6" s="48">
        <f>LARGE(AD6:AH6,1)</f>
        <v>266</v>
      </c>
      <c r="AJ6" s="48">
        <f>LARGE(AD6:AH6,2)</f>
        <v>0</v>
      </c>
      <c r="AK6" s="48">
        <f>LARGE(AD6:AH6,3)</f>
        <v>0</v>
      </c>
      <c r="AL6" s="48">
        <f>LARGE(AD6:AH6,4)</f>
        <v>0</v>
      </c>
      <c r="AM6" s="60">
        <f>SUM(AI6:AL6)</f>
        <v>266</v>
      </c>
      <c r="AN6" s="43">
        <f>K6</f>
        <v>0</v>
      </c>
      <c r="AO6" s="43">
        <f>N6</f>
        <v>322</v>
      </c>
      <c r="AP6" s="43">
        <f>P6</f>
        <v>0</v>
      </c>
      <c r="AQ6" s="43">
        <f>R6</f>
        <v>0</v>
      </c>
      <c r="AR6" s="43">
        <f>T6</f>
        <v>0</v>
      </c>
      <c r="AS6" s="44">
        <f>LARGE(AN6:AR6,1)</f>
        <v>322</v>
      </c>
      <c r="AT6" s="44">
        <f>LARGE(AN6:AR6,2)</f>
        <v>0</v>
      </c>
      <c r="AU6" s="44">
        <f>LARGE(AN6:AR6,3)</f>
        <v>0</v>
      </c>
      <c r="AV6" s="44">
        <f>LARGE(AN6:AR6,4)</f>
        <v>0</v>
      </c>
      <c r="AW6" s="61">
        <f>SUM(AS6:AV6)</f>
        <v>322</v>
      </c>
      <c r="AX6" s="51">
        <f>L6</f>
        <v>0</v>
      </c>
      <c r="AY6" s="51">
        <f>O6</f>
        <v>164</v>
      </c>
      <c r="AZ6" s="51">
        <f>Q6</f>
        <v>0</v>
      </c>
      <c r="BA6" s="51">
        <f>S6</f>
        <v>0</v>
      </c>
      <c r="BB6" s="51">
        <f>U6</f>
        <v>0</v>
      </c>
      <c r="BC6" s="52">
        <f>LARGE(AX6:BB6,1)</f>
        <v>164</v>
      </c>
      <c r="BD6" s="52">
        <f>LARGE(AX6:BB6,2)</f>
        <v>0</v>
      </c>
      <c r="BE6" s="52">
        <f>LARGE(AX6:BB6,3)</f>
        <v>0</v>
      </c>
      <c r="BF6" s="52">
        <f>LARGE(AX6:BB6,4)</f>
        <v>0</v>
      </c>
      <c r="BG6" s="62">
        <f>SUM(BC6:BF6)</f>
        <v>164</v>
      </c>
      <c r="CC6" s="29">
        <f>Z6</f>
        <v>752</v>
      </c>
    </row>
    <row r="7" spans="1:81" ht="66">
      <c r="A7" s="14">
        <v>4</v>
      </c>
      <c r="B7" s="57" t="s">
        <v>33</v>
      </c>
      <c r="C7" s="56" t="s">
        <v>50</v>
      </c>
      <c r="D7" s="54" t="s">
        <v>51</v>
      </c>
      <c r="E7" s="55" t="s">
        <v>52</v>
      </c>
      <c r="F7" s="54"/>
      <c r="G7" s="10"/>
      <c r="H7" s="10"/>
      <c r="I7" s="10"/>
      <c r="J7" s="10"/>
      <c r="K7" s="6"/>
      <c r="L7" s="6"/>
      <c r="M7" s="6">
        <v>277</v>
      </c>
      <c r="N7" s="6">
        <v>256</v>
      </c>
      <c r="O7" s="6">
        <v>152</v>
      </c>
      <c r="P7" s="6"/>
      <c r="Q7" s="6"/>
      <c r="R7" s="6"/>
      <c r="S7" s="6"/>
      <c r="T7" s="6"/>
      <c r="U7" s="6"/>
      <c r="V7" s="102"/>
      <c r="W7" s="30">
        <f>AM7</f>
        <v>277</v>
      </c>
      <c r="X7" s="30">
        <f>AW7</f>
        <v>256</v>
      </c>
      <c r="Y7" s="30">
        <f>BG7</f>
        <v>152</v>
      </c>
      <c r="Z7" s="105">
        <f>M7+N7+O7</f>
        <v>685</v>
      </c>
      <c r="AD7" s="47">
        <f>G7</f>
        <v>0</v>
      </c>
      <c r="AE7" s="47">
        <f>H7</f>
        <v>0</v>
      </c>
      <c r="AF7" s="47">
        <f>I7</f>
        <v>0</v>
      </c>
      <c r="AG7" s="47">
        <f>J7</f>
        <v>0</v>
      </c>
      <c r="AH7" s="47">
        <f>M7</f>
        <v>277</v>
      </c>
      <c r="AI7" s="48">
        <f>LARGE(AD7:AH7,1)</f>
        <v>277</v>
      </c>
      <c r="AJ7" s="48">
        <f>LARGE(AD7:AH7,2)</f>
        <v>0</v>
      </c>
      <c r="AK7" s="48">
        <f>LARGE(AD7:AH7,3)</f>
        <v>0</v>
      </c>
      <c r="AL7" s="48">
        <f>LARGE(AD7:AH7,4)</f>
        <v>0</v>
      </c>
      <c r="AM7" s="60">
        <f>SUM(AI7:AL7)</f>
        <v>277</v>
      </c>
      <c r="AN7" s="43">
        <f>K7</f>
        <v>0</v>
      </c>
      <c r="AO7" s="43">
        <f>N7</f>
        <v>256</v>
      </c>
      <c r="AP7" s="43">
        <f>P7</f>
        <v>0</v>
      </c>
      <c r="AQ7" s="43">
        <f>R7</f>
        <v>0</v>
      </c>
      <c r="AR7" s="43">
        <f>T7</f>
        <v>0</v>
      </c>
      <c r="AS7" s="44">
        <f>LARGE(AN7:AR7,1)</f>
        <v>256</v>
      </c>
      <c r="AT7" s="44">
        <f>LARGE(AN7:AR7,2)</f>
        <v>0</v>
      </c>
      <c r="AU7" s="44">
        <f>LARGE(AN7:AR7,3)</f>
        <v>0</v>
      </c>
      <c r="AV7" s="44">
        <f>LARGE(AN7:AR7,4)</f>
        <v>0</v>
      </c>
      <c r="AW7" s="61">
        <f>SUM(AS7:AV7)</f>
        <v>256</v>
      </c>
      <c r="AX7" s="51">
        <f>L7</f>
        <v>0</v>
      </c>
      <c r="AY7" s="51">
        <f>O7</f>
        <v>152</v>
      </c>
      <c r="AZ7" s="51">
        <f>Q7</f>
        <v>0</v>
      </c>
      <c r="BA7" s="51">
        <f>S7</f>
        <v>0</v>
      </c>
      <c r="BB7" s="51">
        <f>U7</f>
        <v>0</v>
      </c>
      <c r="BC7" s="52">
        <f>LARGE(AX7:BB7,1)</f>
        <v>152</v>
      </c>
      <c r="BD7" s="52">
        <f>LARGE(AX7:BB7,2)</f>
        <v>0</v>
      </c>
      <c r="BE7" s="52">
        <f>LARGE(AX7:BB7,3)</f>
        <v>0</v>
      </c>
      <c r="BF7" s="52">
        <f>LARGE(AX7:BB7,4)</f>
        <v>0</v>
      </c>
      <c r="BG7" s="62">
        <f>SUM(BC7:BF7)</f>
        <v>152</v>
      </c>
      <c r="CC7" s="29">
        <f>Z7</f>
        <v>685</v>
      </c>
    </row>
    <row r="8" spans="1:81" ht="52.5">
      <c r="A8" s="14">
        <v>5</v>
      </c>
      <c r="B8" s="57" t="s">
        <v>33</v>
      </c>
      <c r="C8" s="56" t="s">
        <v>57</v>
      </c>
      <c r="D8" s="54" t="s">
        <v>58</v>
      </c>
      <c r="E8" s="55" t="s">
        <v>59</v>
      </c>
      <c r="F8" s="54"/>
      <c r="G8" s="10"/>
      <c r="H8" s="10"/>
      <c r="I8" s="10"/>
      <c r="J8" s="10"/>
      <c r="K8" s="6"/>
      <c r="L8" s="6"/>
      <c r="M8" s="6">
        <v>245</v>
      </c>
      <c r="N8" s="6">
        <v>287</v>
      </c>
      <c r="O8" s="6">
        <v>146</v>
      </c>
      <c r="P8" s="6"/>
      <c r="Q8" s="6"/>
      <c r="R8" s="6"/>
      <c r="S8" s="6"/>
      <c r="T8" s="6"/>
      <c r="U8" s="6"/>
      <c r="V8" s="102"/>
      <c r="W8" s="30">
        <f>AM8</f>
        <v>245</v>
      </c>
      <c r="X8" s="30">
        <f>AW8</f>
        <v>287</v>
      </c>
      <c r="Y8" s="30">
        <f>BG8</f>
        <v>146</v>
      </c>
      <c r="Z8" s="105">
        <f>M8+N8+O8</f>
        <v>678</v>
      </c>
      <c r="AD8" s="47">
        <f>G8</f>
        <v>0</v>
      </c>
      <c r="AE8" s="47">
        <f>H8</f>
        <v>0</v>
      </c>
      <c r="AF8" s="47">
        <f>I8</f>
        <v>0</v>
      </c>
      <c r="AG8" s="47">
        <f>J8</f>
        <v>0</v>
      </c>
      <c r="AH8" s="47">
        <f>M8</f>
        <v>245</v>
      </c>
      <c r="AI8" s="48">
        <f>LARGE(AD8:AH8,1)</f>
        <v>245</v>
      </c>
      <c r="AJ8" s="48">
        <f>LARGE(AD8:AH8,2)</f>
        <v>0</v>
      </c>
      <c r="AK8" s="48">
        <f>LARGE(AD8:AH8,3)</f>
        <v>0</v>
      </c>
      <c r="AL8" s="48">
        <f>LARGE(AD8:AH8,4)</f>
        <v>0</v>
      </c>
      <c r="AM8" s="60">
        <f>SUM(AI8:AL8)</f>
        <v>245</v>
      </c>
      <c r="AN8" s="43">
        <f>K8</f>
        <v>0</v>
      </c>
      <c r="AO8" s="43">
        <f>N8</f>
        <v>287</v>
      </c>
      <c r="AP8" s="43">
        <f>P8</f>
        <v>0</v>
      </c>
      <c r="AQ8" s="43">
        <f>R8</f>
        <v>0</v>
      </c>
      <c r="AR8" s="43">
        <f>T8</f>
        <v>0</v>
      </c>
      <c r="AS8" s="44">
        <f>LARGE(AN8:AR8,1)</f>
        <v>287</v>
      </c>
      <c r="AT8" s="44">
        <f>LARGE(AN8:AR8,2)</f>
        <v>0</v>
      </c>
      <c r="AU8" s="44">
        <f>LARGE(AN8:AR8,3)</f>
        <v>0</v>
      </c>
      <c r="AV8" s="44">
        <f>LARGE(AN8:AR8,4)</f>
        <v>0</v>
      </c>
      <c r="AW8" s="61">
        <f>SUM(AS8:AV8)</f>
        <v>287</v>
      </c>
      <c r="AX8" s="51">
        <f>L8</f>
        <v>0</v>
      </c>
      <c r="AY8" s="51">
        <f>O8</f>
        <v>146</v>
      </c>
      <c r="AZ8" s="51">
        <f>Q8</f>
        <v>0</v>
      </c>
      <c r="BA8" s="51">
        <f>S8</f>
        <v>0</v>
      </c>
      <c r="BB8" s="51">
        <f>U8</f>
        <v>0</v>
      </c>
      <c r="BC8" s="52">
        <f>LARGE(AX8:BB8,1)</f>
        <v>146</v>
      </c>
      <c r="BD8" s="52">
        <f>LARGE(AX8:BB8,2)</f>
        <v>0</v>
      </c>
      <c r="BE8" s="52">
        <f>LARGE(AX8:BB8,3)</f>
        <v>0</v>
      </c>
      <c r="BF8" s="52">
        <f>LARGE(AX8:BB8,4)</f>
        <v>0</v>
      </c>
      <c r="BG8" s="62">
        <f>SUM(BC8:BF8)</f>
        <v>146</v>
      </c>
      <c r="CC8" s="29">
        <f>Z8</f>
        <v>678</v>
      </c>
    </row>
    <row r="9" spans="1:81" ht="52.5">
      <c r="A9" s="14">
        <v>6</v>
      </c>
      <c r="B9" s="57" t="s">
        <v>33</v>
      </c>
      <c r="C9" s="56" t="s">
        <v>47</v>
      </c>
      <c r="D9" s="54" t="s">
        <v>48</v>
      </c>
      <c r="E9" s="55" t="s">
        <v>49</v>
      </c>
      <c r="F9" s="54"/>
      <c r="G9" s="10"/>
      <c r="H9" s="10"/>
      <c r="I9" s="10"/>
      <c r="J9" s="10"/>
      <c r="K9" s="6"/>
      <c r="L9" s="6"/>
      <c r="M9" s="6">
        <v>287</v>
      </c>
      <c r="N9" s="6">
        <v>214</v>
      </c>
      <c r="O9" s="6">
        <v>172</v>
      </c>
      <c r="P9" s="6"/>
      <c r="Q9" s="6"/>
      <c r="R9" s="6"/>
      <c r="S9" s="6"/>
      <c r="T9" s="6"/>
      <c r="U9" s="6"/>
      <c r="V9" s="102"/>
      <c r="W9" s="30">
        <f>AM9</f>
        <v>287</v>
      </c>
      <c r="X9" s="30">
        <f>AW9</f>
        <v>214</v>
      </c>
      <c r="Y9" s="30">
        <f>BG9</f>
        <v>172</v>
      </c>
      <c r="Z9" s="105">
        <f>M9+N9+O9</f>
        <v>673</v>
      </c>
      <c r="AD9" s="47">
        <f>G9</f>
        <v>0</v>
      </c>
      <c r="AE9" s="47">
        <f>H9</f>
        <v>0</v>
      </c>
      <c r="AF9" s="47">
        <f>I9</f>
        <v>0</v>
      </c>
      <c r="AG9" s="47">
        <f>J9</f>
        <v>0</v>
      </c>
      <c r="AH9" s="47">
        <f>M9</f>
        <v>287</v>
      </c>
      <c r="AI9" s="48">
        <f>LARGE(AD9:AH9,1)</f>
        <v>287</v>
      </c>
      <c r="AJ9" s="48">
        <f>LARGE(AD9:AH9,2)</f>
        <v>0</v>
      </c>
      <c r="AK9" s="48">
        <f>LARGE(AD9:AH9,3)</f>
        <v>0</v>
      </c>
      <c r="AL9" s="48">
        <f>LARGE(AD9:AH9,4)</f>
        <v>0</v>
      </c>
      <c r="AM9" s="60">
        <f>SUM(AI9:AL9)</f>
        <v>287</v>
      </c>
      <c r="AN9" s="43">
        <f>K9</f>
        <v>0</v>
      </c>
      <c r="AO9" s="43">
        <f>N9</f>
        <v>214</v>
      </c>
      <c r="AP9" s="43">
        <f>P9</f>
        <v>0</v>
      </c>
      <c r="AQ9" s="43">
        <f>R9</f>
        <v>0</v>
      </c>
      <c r="AR9" s="43">
        <f>T9</f>
        <v>0</v>
      </c>
      <c r="AS9" s="44">
        <f>LARGE(AN9:AR9,1)</f>
        <v>214</v>
      </c>
      <c r="AT9" s="44">
        <f>LARGE(AN9:AR9,2)</f>
        <v>0</v>
      </c>
      <c r="AU9" s="44">
        <f>LARGE(AN9:AR9,3)</f>
        <v>0</v>
      </c>
      <c r="AV9" s="44">
        <f>LARGE(AN9:AR9,4)</f>
        <v>0</v>
      </c>
      <c r="AW9" s="61">
        <f>SUM(AS9:AV9)</f>
        <v>214</v>
      </c>
      <c r="AX9" s="51">
        <f>L9</f>
        <v>0</v>
      </c>
      <c r="AY9" s="51">
        <f>O9</f>
        <v>172</v>
      </c>
      <c r="AZ9" s="51">
        <f>Q9</f>
        <v>0</v>
      </c>
      <c r="BA9" s="51">
        <f>S9</f>
        <v>0</v>
      </c>
      <c r="BB9" s="51">
        <f>U9</f>
        <v>0</v>
      </c>
      <c r="BC9" s="52">
        <f>LARGE(AX9:BB9,1)</f>
        <v>172</v>
      </c>
      <c r="BD9" s="52">
        <f>LARGE(AX9:BB9,2)</f>
        <v>0</v>
      </c>
      <c r="BE9" s="52">
        <f>LARGE(AX9:BB9,3)</f>
        <v>0</v>
      </c>
      <c r="BF9" s="52">
        <f>LARGE(AX9:BB9,4)</f>
        <v>0</v>
      </c>
      <c r="BG9" s="62">
        <f>SUM(BC9:BF9)</f>
        <v>172</v>
      </c>
      <c r="CC9" s="29">
        <f>Z9</f>
        <v>673</v>
      </c>
    </row>
    <row r="10" spans="1:81" ht="52.5">
      <c r="A10" s="14">
        <v>7</v>
      </c>
      <c r="B10" s="53" t="s">
        <v>9</v>
      </c>
      <c r="C10" s="56" t="s">
        <v>60</v>
      </c>
      <c r="D10" s="54" t="s">
        <v>61</v>
      </c>
      <c r="E10" s="55" t="s">
        <v>62</v>
      </c>
      <c r="F10" s="54"/>
      <c r="G10" s="10"/>
      <c r="H10" s="10"/>
      <c r="I10" s="10"/>
      <c r="J10" s="10"/>
      <c r="K10" s="6"/>
      <c r="L10" s="6"/>
      <c r="M10" s="6">
        <v>235</v>
      </c>
      <c r="N10" s="6">
        <v>235</v>
      </c>
      <c r="O10" s="6">
        <v>134</v>
      </c>
      <c r="P10" s="6"/>
      <c r="Q10" s="6"/>
      <c r="R10" s="6"/>
      <c r="S10" s="6"/>
      <c r="T10" s="6"/>
      <c r="U10" s="6"/>
      <c r="V10" s="102"/>
      <c r="W10" s="30">
        <f>AM10</f>
        <v>235</v>
      </c>
      <c r="X10" s="30">
        <f>AW10</f>
        <v>235</v>
      </c>
      <c r="Y10" s="30">
        <f>BG10</f>
        <v>134</v>
      </c>
      <c r="Z10" s="105">
        <f>M10+N10+O10</f>
        <v>604</v>
      </c>
      <c r="AD10" s="47">
        <f>G10</f>
        <v>0</v>
      </c>
      <c r="AE10" s="47">
        <f>H10</f>
        <v>0</v>
      </c>
      <c r="AF10" s="47">
        <f>I10</f>
        <v>0</v>
      </c>
      <c r="AG10" s="47">
        <f>J10</f>
        <v>0</v>
      </c>
      <c r="AH10" s="47">
        <f>M10</f>
        <v>235</v>
      </c>
      <c r="AI10" s="48">
        <f>LARGE(AD10:AH10,1)</f>
        <v>235</v>
      </c>
      <c r="AJ10" s="48">
        <f>LARGE(AD10:AH10,2)</f>
        <v>0</v>
      </c>
      <c r="AK10" s="48">
        <f>LARGE(AD10:AH10,3)</f>
        <v>0</v>
      </c>
      <c r="AL10" s="48">
        <f>LARGE(AD10:AH10,4)</f>
        <v>0</v>
      </c>
      <c r="AM10" s="60">
        <f>SUM(AI10:AL10)</f>
        <v>235</v>
      </c>
      <c r="AN10" s="43">
        <f>K10</f>
        <v>0</v>
      </c>
      <c r="AO10" s="43">
        <f>N10</f>
        <v>235</v>
      </c>
      <c r="AP10" s="43">
        <f>P10</f>
        <v>0</v>
      </c>
      <c r="AQ10" s="43">
        <f>R10</f>
        <v>0</v>
      </c>
      <c r="AR10" s="43">
        <f>T10</f>
        <v>0</v>
      </c>
      <c r="AS10" s="44">
        <f>LARGE(AN10:AR10,1)</f>
        <v>235</v>
      </c>
      <c r="AT10" s="44">
        <f>LARGE(AN10:AR10,2)</f>
        <v>0</v>
      </c>
      <c r="AU10" s="44">
        <f>LARGE(AN10:AR10,3)</f>
        <v>0</v>
      </c>
      <c r="AV10" s="44">
        <f>LARGE(AN10:AR10,4)</f>
        <v>0</v>
      </c>
      <c r="AW10" s="61">
        <f>SUM(AS10:AV10)</f>
        <v>235</v>
      </c>
      <c r="AX10" s="51">
        <f>L10</f>
        <v>0</v>
      </c>
      <c r="AY10" s="51">
        <f>O10</f>
        <v>134</v>
      </c>
      <c r="AZ10" s="51">
        <f>Q10</f>
        <v>0</v>
      </c>
      <c r="BA10" s="51">
        <f>S10</f>
        <v>0</v>
      </c>
      <c r="BB10" s="51">
        <f>U10</f>
        <v>0</v>
      </c>
      <c r="BC10" s="52">
        <f>LARGE(AX10:BB10,1)</f>
        <v>134</v>
      </c>
      <c r="BD10" s="52">
        <f>LARGE(AX10:BB10,2)</f>
        <v>0</v>
      </c>
      <c r="BE10" s="52">
        <f>LARGE(AX10:BB10,3)</f>
        <v>0</v>
      </c>
      <c r="BF10" s="52">
        <f>LARGE(AX10:BB10,4)</f>
        <v>0</v>
      </c>
      <c r="BG10" s="62">
        <f>SUM(BC10:BF10)</f>
        <v>134</v>
      </c>
      <c r="CC10" s="29">
        <f>Z10</f>
        <v>604</v>
      </c>
    </row>
    <row r="11" spans="1:81" ht="52.5">
      <c r="A11" s="14">
        <v>8</v>
      </c>
      <c r="B11" s="16" t="s">
        <v>10</v>
      </c>
      <c r="C11" s="56" t="s">
        <v>45</v>
      </c>
      <c r="D11" s="54" t="s">
        <v>43</v>
      </c>
      <c r="E11" s="55" t="s">
        <v>46</v>
      </c>
      <c r="F11" s="54"/>
      <c r="G11" s="10"/>
      <c r="H11" s="10"/>
      <c r="I11" s="10"/>
      <c r="J11" s="10"/>
      <c r="K11" s="6"/>
      <c r="L11" s="6"/>
      <c r="M11" s="6">
        <v>301</v>
      </c>
      <c r="N11" s="6">
        <v>301</v>
      </c>
      <c r="O11" s="6"/>
      <c r="P11" s="6"/>
      <c r="Q11" s="6"/>
      <c r="R11" s="6"/>
      <c r="S11" s="6"/>
      <c r="T11" s="6"/>
      <c r="U11" s="6"/>
      <c r="V11" s="102"/>
      <c r="W11" s="30">
        <f>AM11</f>
        <v>301</v>
      </c>
      <c r="X11" s="30">
        <f>AW11</f>
        <v>301</v>
      </c>
      <c r="Y11" s="30">
        <f>BG11</f>
        <v>0</v>
      </c>
      <c r="Z11" s="105">
        <f>M11+N11+O11</f>
        <v>602</v>
      </c>
      <c r="AD11" s="47">
        <f>G11</f>
        <v>0</v>
      </c>
      <c r="AE11" s="47">
        <f>H11</f>
        <v>0</v>
      </c>
      <c r="AF11" s="47">
        <f>I11</f>
        <v>0</v>
      </c>
      <c r="AG11" s="47">
        <f>J11</f>
        <v>0</v>
      </c>
      <c r="AH11" s="47">
        <f>M11</f>
        <v>301</v>
      </c>
      <c r="AI11" s="48">
        <f>LARGE(AD11:AH11,1)</f>
        <v>301</v>
      </c>
      <c r="AJ11" s="48">
        <f>LARGE(AD11:AH11,2)</f>
        <v>0</v>
      </c>
      <c r="AK11" s="48">
        <f>LARGE(AD11:AH11,3)</f>
        <v>0</v>
      </c>
      <c r="AL11" s="48">
        <f>LARGE(AD11:AH11,4)</f>
        <v>0</v>
      </c>
      <c r="AM11" s="60">
        <f>SUM(AI11:AL11)</f>
        <v>301</v>
      </c>
      <c r="AN11" s="43">
        <f>K11</f>
        <v>0</v>
      </c>
      <c r="AO11" s="43">
        <f>N11</f>
        <v>301</v>
      </c>
      <c r="AP11" s="43">
        <f>P11</f>
        <v>0</v>
      </c>
      <c r="AQ11" s="43">
        <f>R11</f>
        <v>0</v>
      </c>
      <c r="AR11" s="43">
        <f>T11</f>
        <v>0</v>
      </c>
      <c r="AS11" s="44">
        <f>LARGE(AN11:AR11,1)</f>
        <v>301</v>
      </c>
      <c r="AT11" s="44">
        <f>LARGE(AN11:AR11,2)</f>
        <v>0</v>
      </c>
      <c r="AU11" s="44">
        <f>LARGE(AN11:AR11,3)</f>
        <v>0</v>
      </c>
      <c r="AV11" s="44">
        <f>LARGE(AN11:AR11,4)</f>
        <v>0</v>
      </c>
      <c r="AW11" s="61">
        <f>SUM(AS11:AV11)</f>
        <v>301</v>
      </c>
      <c r="AX11" s="51">
        <f>L11</f>
        <v>0</v>
      </c>
      <c r="AY11" s="51">
        <f>O11</f>
        <v>0</v>
      </c>
      <c r="AZ11" s="51">
        <f>Q11</f>
        <v>0</v>
      </c>
      <c r="BA11" s="51">
        <f>S11</f>
        <v>0</v>
      </c>
      <c r="BB11" s="51">
        <f>U11</f>
        <v>0</v>
      </c>
      <c r="BC11" s="52">
        <f>LARGE(AX11:BB11,1)</f>
        <v>0</v>
      </c>
      <c r="BD11" s="52">
        <f>LARGE(AX11:BB11,2)</f>
        <v>0</v>
      </c>
      <c r="BE11" s="52">
        <f>LARGE(AX11:BB11,3)</f>
        <v>0</v>
      </c>
      <c r="BF11" s="52">
        <f>LARGE(AX11:BB11,4)</f>
        <v>0</v>
      </c>
      <c r="BG11" s="62">
        <f>SUM(BC11:BF11)</f>
        <v>0</v>
      </c>
      <c r="CC11" s="29">
        <f>Z11</f>
        <v>602</v>
      </c>
    </row>
    <row r="12" spans="1:81" ht="52.5">
      <c r="A12" s="14">
        <v>9</v>
      </c>
      <c r="B12" s="53" t="s">
        <v>9</v>
      </c>
      <c r="C12" s="56" t="s">
        <v>29</v>
      </c>
      <c r="D12" s="54" t="s">
        <v>65</v>
      </c>
      <c r="E12" s="55" t="s">
        <v>66</v>
      </c>
      <c r="F12" s="54"/>
      <c r="G12" s="10"/>
      <c r="H12" s="10"/>
      <c r="I12" s="10"/>
      <c r="J12" s="10"/>
      <c r="K12" s="6"/>
      <c r="L12" s="6"/>
      <c r="M12" s="6">
        <v>214</v>
      </c>
      <c r="N12" s="6">
        <v>224</v>
      </c>
      <c r="O12" s="6">
        <v>158</v>
      </c>
      <c r="P12" s="6"/>
      <c r="Q12" s="6"/>
      <c r="R12" s="6"/>
      <c r="S12" s="6"/>
      <c r="T12" s="59"/>
      <c r="U12" s="6"/>
      <c r="V12" s="102"/>
      <c r="W12" s="30">
        <f>AM12</f>
        <v>214</v>
      </c>
      <c r="X12" s="30">
        <f>AW12</f>
        <v>224</v>
      </c>
      <c r="Y12" s="30">
        <f>BG12</f>
        <v>158</v>
      </c>
      <c r="Z12" s="105">
        <f>M12+N12+O12</f>
        <v>596</v>
      </c>
      <c r="AD12" s="47">
        <f>G12</f>
        <v>0</v>
      </c>
      <c r="AE12" s="47">
        <f>H12</f>
        <v>0</v>
      </c>
      <c r="AF12" s="47">
        <f>I12</f>
        <v>0</v>
      </c>
      <c r="AG12" s="47">
        <f>J12</f>
        <v>0</v>
      </c>
      <c r="AH12" s="47">
        <f>M12</f>
        <v>214</v>
      </c>
      <c r="AI12" s="48">
        <f>LARGE(AD12:AH12,1)</f>
        <v>214</v>
      </c>
      <c r="AJ12" s="48">
        <f>LARGE(AD12:AH12,2)</f>
        <v>0</v>
      </c>
      <c r="AK12" s="48">
        <f>LARGE(AD12:AH12,3)</f>
        <v>0</v>
      </c>
      <c r="AL12" s="48">
        <f>LARGE(AD12:AH12,4)</f>
        <v>0</v>
      </c>
      <c r="AM12" s="60">
        <f>SUM(AI12:AL12)</f>
        <v>214</v>
      </c>
      <c r="AN12" s="43">
        <f>K12</f>
        <v>0</v>
      </c>
      <c r="AO12" s="43">
        <f>N12</f>
        <v>224</v>
      </c>
      <c r="AP12" s="43">
        <f>P12</f>
        <v>0</v>
      </c>
      <c r="AQ12" s="43">
        <f>R12</f>
        <v>0</v>
      </c>
      <c r="AR12" s="43">
        <f>T12</f>
        <v>0</v>
      </c>
      <c r="AS12" s="44">
        <f>LARGE(AN12:AR12,1)</f>
        <v>224</v>
      </c>
      <c r="AT12" s="44">
        <f>LARGE(AN12:AR12,2)</f>
        <v>0</v>
      </c>
      <c r="AU12" s="44">
        <f>LARGE(AN12:AR12,3)</f>
        <v>0</v>
      </c>
      <c r="AV12" s="44">
        <f>LARGE(AN12:AR12,4)</f>
        <v>0</v>
      </c>
      <c r="AW12" s="61">
        <f>SUM(AS12:AV12)</f>
        <v>224</v>
      </c>
      <c r="AX12" s="51">
        <f>L12</f>
        <v>0</v>
      </c>
      <c r="AY12" s="51">
        <f>O12</f>
        <v>158</v>
      </c>
      <c r="AZ12" s="51">
        <f>Q12</f>
        <v>0</v>
      </c>
      <c r="BA12" s="51">
        <f>S12</f>
        <v>0</v>
      </c>
      <c r="BB12" s="51">
        <f>U12</f>
        <v>0</v>
      </c>
      <c r="BC12" s="52">
        <f>LARGE(AX12:BB12,1)</f>
        <v>158</v>
      </c>
      <c r="BD12" s="52">
        <f>LARGE(AX12:BB12,2)</f>
        <v>0</v>
      </c>
      <c r="BE12" s="52">
        <f>LARGE(AX12:BB12,3)</f>
        <v>0</v>
      </c>
      <c r="BF12" s="52">
        <f>LARGE(AX12:BB12,4)</f>
        <v>0</v>
      </c>
      <c r="BG12" s="62">
        <f>SUM(BC12:BF12)</f>
        <v>158</v>
      </c>
      <c r="CC12" s="29">
        <f>Z12</f>
        <v>596</v>
      </c>
    </row>
    <row r="13" spans="1:81" ht="52.5">
      <c r="A13" s="14">
        <v>10</v>
      </c>
      <c r="B13" s="53" t="s">
        <v>9</v>
      </c>
      <c r="C13" s="56" t="s">
        <v>30</v>
      </c>
      <c r="D13" s="54" t="s">
        <v>63</v>
      </c>
      <c r="E13" s="55" t="s">
        <v>64</v>
      </c>
      <c r="F13" s="54"/>
      <c r="G13" s="10"/>
      <c r="H13" s="10"/>
      <c r="I13" s="10"/>
      <c r="J13" s="10"/>
      <c r="K13" s="6"/>
      <c r="L13" s="6"/>
      <c r="M13" s="6">
        <v>224</v>
      </c>
      <c r="N13" s="6">
        <v>182</v>
      </c>
      <c r="O13" s="6">
        <v>140</v>
      </c>
      <c r="P13" s="6"/>
      <c r="Q13" s="6"/>
      <c r="R13" s="6"/>
      <c r="S13" s="6"/>
      <c r="T13" s="6"/>
      <c r="U13" s="6"/>
      <c r="V13" s="102"/>
      <c r="W13" s="30">
        <f>AM13</f>
        <v>224</v>
      </c>
      <c r="X13" s="30">
        <f>AW13</f>
        <v>182</v>
      </c>
      <c r="Y13" s="30">
        <f>BG13</f>
        <v>140</v>
      </c>
      <c r="Z13" s="105">
        <f>M13+N13+O13</f>
        <v>546</v>
      </c>
      <c r="AD13" s="47">
        <f>G13</f>
        <v>0</v>
      </c>
      <c r="AE13" s="47">
        <f>H13</f>
        <v>0</v>
      </c>
      <c r="AF13" s="47">
        <f>I13</f>
        <v>0</v>
      </c>
      <c r="AG13" s="47">
        <f>J13</f>
        <v>0</v>
      </c>
      <c r="AH13" s="47">
        <f>M13</f>
        <v>224</v>
      </c>
      <c r="AI13" s="48">
        <f>LARGE(AD13:AH13,1)</f>
        <v>224</v>
      </c>
      <c r="AJ13" s="48">
        <f>LARGE(AD13:AH13,2)</f>
        <v>0</v>
      </c>
      <c r="AK13" s="48">
        <f>LARGE(AD13:AH13,3)</f>
        <v>0</v>
      </c>
      <c r="AL13" s="48">
        <f>LARGE(AD13:AH13,4)</f>
        <v>0</v>
      </c>
      <c r="AM13" s="60">
        <f>SUM(AI13:AL13)</f>
        <v>224</v>
      </c>
      <c r="AN13" s="43">
        <f>K13</f>
        <v>0</v>
      </c>
      <c r="AO13" s="43">
        <f>N13</f>
        <v>182</v>
      </c>
      <c r="AP13" s="43">
        <f>P13</f>
        <v>0</v>
      </c>
      <c r="AQ13" s="43">
        <f>R13</f>
        <v>0</v>
      </c>
      <c r="AR13" s="43">
        <f>T13</f>
        <v>0</v>
      </c>
      <c r="AS13" s="44">
        <f>LARGE(AN13:AR13,1)</f>
        <v>182</v>
      </c>
      <c r="AT13" s="44">
        <f>LARGE(AN13:AR13,2)</f>
        <v>0</v>
      </c>
      <c r="AU13" s="44">
        <f>LARGE(AN13:AR13,3)</f>
        <v>0</v>
      </c>
      <c r="AV13" s="44">
        <f>LARGE(AN13:AR13,4)</f>
        <v>0</v>
      </c>
      <c r="AW13" s="61">
        <f>SUM(AS13:AV13)</f>
        <v>182</v>
      </c>
      <c r="AX13" s="51">
        <f>L13</f>
        <v>0</v>
      </c>
      <c r="AY13" s="51">
        <f>O13</f>
        <v>140</v>
      </c>
      <c r="AZ13" s="51">
        <f>Q13</f>
        <v>0</v>
      </c>
      <c r="BA13" s="51">
        <f>S13</f>
        <v>0</v>
      </c>
      <c r="BB13" s="51">
        <f>U13</f>
        <v>0</v>
      </c>
      <c r="BC13" s="52">
        <f>LARGE(AX13:BB13,1)</f>
        <v>140</v>
      </c>
      <c r="BD13" s="52">
        <f>LARGE(AX13:BB13,2)</f>
        <v>0</v>
      </c>
      <c r="BE13" s="52">
        <f>LARGE(AX13:BB13,3)</f>
        <v>0</v>
      </c>
      <c r="BF13" s="52">
        <f>LARGE(AX13:BB13,4)</f>
        <v>0</v>
      </c>
      <c r="BG13" s="62">
        <f>SUM(BC13:BF13)</f>
        <v>140</v>
      </c>
      <c r="CC13" s="29">
        <f>Z13</f>
        <v>546</v>
      </c>
    </row>
    <row r="14" spans="1:81" ht="52.5">
      <c r="A14" s="14">
        <v>11</v>
      </c>
      <c r="B14" s="16" t="s">
        <v>10</v>
      </c>
      <c r="C14" s="56" t="s">
        <v>67</v>
      </c>
      <c r="D14" s="54" t="s">
        <v>68</v>
      </c>
      <c r="E14" s="55" t="s">
        <v>69</v>
      </c>
      <c r="F14" s="54"/>
      <c r="G14" s="10"/>
      <c r="H14" s="10"/>
      <c r="I14" s="10"/>
      <c r="J14" s="10"/>
      <c r="K14" s="6"/>
      <c r="L14" s="6"/>
      <c r="M14" s="6">
        <v>203</v>
      </c>
      <c r="N14" s="6">
        <v>203</v>
      </c>
      <c r="O14" s="6">
        <v>116</v>
      </c>
      <c r="P14" s="6"/>
      <c r="Q14" s="6"/>
      <c r="R14" s="6"/>
      <c r="S14" s="6"/>
      <c r="T14" s="6"/>
      <c r="U14" s="6"/>
      <c r="V14" s="102"/>
      <c r="W14" s="30">
        <f>AM14</f>
        <v>203</v>
      </c>
      <c r="X14" s="30">
        <f>AW14</f>
        <v>203</v>
      </c>
      <c r="Y14" s="30">
        <f>BG14</f>
        <v>116</v>
      </c>
      <c r="Z14" s="105">
        <f>M14+N14+O14</f>
        <v>522</v>
      </c>
      <c r="AD14" s="47">
        <f>G14</f>
        <v>0</v>
      </c>
      <c r="AE14" s="47">
        <f>H14</f>
        <v>0</v>
      </c>
      <c r="AF14" s="47">
        <f>I14</f>
        <v>0</v>
      </c>
      <c r="AG14" s="47">
        <f>J14</f>
        <v>0</v>
      </c>
      <c r="AH14" s="47">
        <f>M14</f>
        <v>203</v>
      </c>
      <c r="AI14" s="48">
        <f>LARGE(AD14:AH14,1)</f>
        <v>203</v>
      </c>
      <c r="AJ14" s="48">
        <f>LARGE(AD14:AH14,2)</f>
        <v>0</v>
      </c>
      <c r="AK14" s="48">
        <f>LARGE(AD14:AH14,3)</f>
        <v>0</v>
      </c>
      <c r="AL14" s="48">
        <f>LARGE(AD14:AH14,4)</f>
        <v>0</v>
      </c>
      <c r="AM14" s="60">
        <f>SUM(AI14:AL14)</f>
        <v>203</v>
      </c>
      <c r="AN14" s="43">
        <f>K14</f>
        <v>0</v>
      </c>
      <c r="AO14" s="43">
        <f>N14</f>
        <v>203</v>
      </c>
      <c r="AP14" s="43">
        <f>P14</f>
        <v>0</v>
      </c>
      <c r="AQ14" s="43">
        <f>R14</f>
        <v>0</v>
      </c>
      <c r="AR14" s="43">
        <f>T14</f>
        <v>0</v>
      </c>
      <c r="AS14" s="44">
        <f>LARGE(AN14:AR14,1)</f>
        <v>203</v>
      </c>
      <c r="AT14" s="44">
        <f>LARGE(AN14:AR14,2)</f>
        <v>0</v>
      </c>
      <c r="AU14" s="44">
        <f>LARGE(AN14:AR14,3)</f>
        <v>0</v>
      </c>
      <c r="AV14" s="44">
        <f>LARGE(AN14:AR14,4)</f>
        <v>0</v>
      </c>
      <c r="AW14" s="61">
        <f>SUM(AS14:AV14)</f>
        <v>203</v>
      </c>
      <c r="AX14" s="51">
        <f>L14</f>
        <v>0</v>
      </c>
      <c r="AY14" s="51">
        <f>O14</f>
        <v>116</v>
      </c>
      <c r="AZ14" s="51">
        <f>Q14</f>
        <v>0</v>
      </c>
      <c r="BA14" s="51">
        <f>S14</f>
        <v>0</v>
      </c>
      <c r="BB14" s="51">
        <f>U14</f>
        <v>0</v>
      </c>
      <c r="BC14" s="52">
        <f>LARGE(AX14:BB14,1)</f>
        <v>116</v>
      </c>
      <c r="BD14" s="52">
        <f>LARGE(AX14:BB14,2)</f>
        <v>0</v>
      </c>
      <c r="BE14" s="52">
        <f>LARGE(AX14:BB14,3)</f>
        <v>0</v>
      </c>
      <c r="BF14" s="52">
        <f>LARGE(AX14:BB14,4)</f>
        <v>0</v>
      </c>
      <c r="BG14" s="62">
        <f>SUM(BC14:BF14)</f>
        <v>116</v>
      </c>
      <c r="CC14" s="29">
        <f>Z14</f>
        <v>522</v>
      </c>
    </row>
    <row r="15" spans="1:81" ht="52.5">
      <c r="A15" s="14">
        <v>12</v>
      </c>
      <c r="B15" s="16" t="s">
        <v>10</v>
      </c>
      <c r="C15" s="56" t="s">
        <v>70</v>
      </c>
      <c r="D15" s="54" t="s">
        <v>71</v>
      </c>
      <c r="E15" s="55" t="s">
        <v>72</v>
      </c>
      <c r="F15" s="54"/>
      <c r="G15" s="10"/>
      <c r="H15" s="10"/>
      <c r="I15" s="10"/>
      <c r="J15" s="10"/>
      <c r="K15" s="6"/>
      <c r="L15" s="6"/>
      <c r="M15" s="6">
        <v>193</v>
      </c>
      <c r="N15" s="6">
        <v>193</v>
      </c>
      <c r="O15" s="6">
        <v>110</v>
      </c>
      <c r="P15" s="6"/>
      <c r="Q15" s="6"/>
      <c r="R15" s="6"/>
      <c r="S15" s="6"/>
      <c r="T15" s="6"/>
      <c r="U15" s="6"/>
      <c r="V15" s="102"/>
      <c r="W15" s="30">
        <f>AM15</f>
        <v>193</v>
      </c>
      <c r="X15" s="30">
        <f>AW15</f>
        <v>193</v>
      </c>
      <c r="Y15" s="30">
        <f>BG15</f>
        <v>110</v>
      </c>
      <c r="Z15" s="105">
        <f>M15+N15+O15</f>
        <v>496</v>
      </c>
      <c r="AD15" s="47">
        <f>G15</f>
        <v>0</v>
      </c>
      <c r="AE15" s="47">
        <f>H15</f>
        <v>0</v>
      </c>
      <c r="AF15" s="47">
        <f>I15</f>
        <v>0</v>
      </c>
      <c r="AG15" s="47">
        <f>J15</f>
        <v>0</v>
      </c>
      <c r="AH15" s="47">
        <f>M15</f>
        <v>193</v>
      </c>
      <c r="AI15" s="48">
        <f>LARGE(AD15:AH15,1)</f>
        <v>193</v>
      </c>
      <c r="AJ15" s="48">
        <f>LARGE(AD15:AH15,2)</f>
        <v>0</v>
      </c>
      <c r="AK15" s="48">
        <f>LARGE(AD15:AH15,3)</f>
        <v>0</v>
      </c>
      <c r="AL15" s="48">
        <f>LARGE(AD15:AH15,4)</f>
        <v>0</v>
      </c>
      <c r="AM15" s="60">
        <f>SUM(AI15:AL15)</f>
        <v>193</v>
      </c>
      <c r="AN15" s="43">
        <f>K15</f>
        <v>0</v>
      </c>
      <c r="AO15" s="43">
        <f>N15</f>
        <v>193</v>
      </c>
      <c r="AP15" s="43">
        <f>P15</f>
        <v>0</v>
      </c>
      <c r="AQ15" s="43">
        <f>R15</f>
        <v>0</v>
      </c>
      <c r="AR15" s="43">
        <f>T15</f>
        <v>0</v>
      </c>
      <c r="AS15" s="44">
        <f>LARGE(AN15:AR15,1)</f>
        <v>193</v>
      </c>
      <c r="AT15" s="44">
        <f>LARGE(AN15:AR15,2)</f>
        <v>0</v>
      </c>
      <c r="AU15" s="44">
        <f>LARGE(AN15:AR15,3)</f>
        <v>0</v>
      </c>
      <c r="AV15" s="44">
        <f>LARGE(AN15:AR15,4)</f>
        <v>0</v>
      </c>
      <c r="AW15" s="61">
        <f>SUM(AS15:AV15)</f>
        <v>193</v>
      </c>
      <c r="AX15" s="51">
        <f>L15</f>
        <v>0</v>
      </c>
      <c r="AY15" s="51">
        <f>O15</f>
        <v>110</v>
      </c>
      <c r="AZ15" s="51">
        <f>Q15</f>
        <v>0</v>
      </c>
      <c r="BA15" s="51">
        <f>S15</f>
        <v>0</v>
      </c>
      <c r="BB15" s="51">
        <f>U15</f>
        <v>0</v>
      </c>
      <c r="BC15" s="52">
        <f>LARGE(AX15:BB15,1)</f>
        <v>110</v>
      </c>
      <c r="BD15" s="52">
        <f>LARGE(AX15:BB15,2)</f>
        <v>0</v>
      </c>
      <c r="BE15" s="52">
        <f>LARGE(AX15:BB15,3)</f>
        <v>0</v>
      </c>
      <c r="BF15" s="52">
        <f>LARGE(AX15:BB15,4)</f>
        <v>0</v>
      </c>
      <c r="BG15" s="62">
        <f>SUM(BC15:BF15)</f>
        <v>110</v>
      </c>
      <c r="CC15" s="29">
        <f>Z15</f>
        <v>496</v>
      </c>
    </row>
    <row r="16" spans="1:81" ht="52.5">
      <c r="A16" s="14">
        <v>13</v>
      </c>
      <c r="B16" s="53" t="s">
        <v>9</v>
      </c>
      <c r="C16" s="56" t="s">
        <v>84</v>
      </c>
      <c r="D16" s="54">
        <v>113</v>
      </c>
      <c r="E16" s="55" t="s">
        <v>85</v>
      </c>
      <c r="F16" s="54"/>
      <c r="G16" s="10"/>
      <c r="H16" s="10"/>
      <c r="I16" s="10"/>
      <c r="J16" s="10"/>
      <c r="K16" s="6"/>
      <c r="L16" s="6"/>
      <c r="M16" s="6"/>
      <c r="N16" s="6">
        <v>245</v>
      </c>
      <c r="O16" s="6">
        <v>128</v>
      </c>
      <c r="P16" s="6"/>
      <c r="Q16" s="6"/>
      <c r="R16" s="6"/>
      <c r="S16" s="6"/>
      <c r="T16" s="6"/>
      <c r="U16" s="6"/>
      <c r="V16" s="102"/>
      <c r="W16" s="30">
        <f>AM16</f>
        <v>0</v>
      </c>
      <c r="X16" s="30">
        <f>AW16</f>
        <v>245</v>
      </c>
      <c r="Y16" s="30">
        <f>BG16</f>
        <v>128</v>
      </c>
      <c r="Z16" s="105">
        <f>M16+N16+O16</f>
        <v>373</v>
      </c>
      <c r="AD16" s="47">
        <f>G16</f>
        <v>0</v>
      </c>
      <c r="AE16" s="47">
        <f>H16</f>
        <v>0</v>
      </c>
      <c r="AF16" s="47">
        <f>I16</f>
        <v>0</v>
      </c>
      <c r="AG16" s="47">
        <f>J16</f>
        <v>0</v>
      </c>
      <c r="AH16" s="47">
        <f>M16</f>
        <v>0</v>
      </c>
      <c r="AI16" s="48">
        <f>LARGE(AD16:AH16,1)</f>
        <v>0</v>
      </c>
      <c r="AJ16" s="48">
        <f>LARGE(AD16:AH16,2)</f>
        <v>0</v>
      </c>
      <c r="AK16" s="48">
        <f>LARGE(AD16:AH16,3)</f>
        <v>0</v>
      </c>
      <c r="AL16" s="48">
        <f>LARGE(AD16:AH16,4)</f>
        <v>0</v>
      </c>
      <c r="AM16" s="60">
        <f>SUM(AI16:AL16)</f>
        <v>0</v>
      </c>
      <c r="AN16" s="43">
        <f>K16</f>
        <v>0</v>
      </c>
      <c r="AO16" s="43">
        <f>N16</f>
        <v>245</v>
      </c>
      <c r="AP16" s="43">
        <f>P16</f>
        <v>0</v>
      </c>
      <c r="AQ16" s="43">
        <f>R16</f>
        <v>0</v>
      </c>
      <c r="AR16" s="43">
        <f>T16</f>
        <v>0</v>
      </c>
      <c r="AS16" s="44">
        <f>LARGE(AN16:AR16,1)</f>
        <v>245</v>
      </c>
      <c r="AT16" s="44">
        <f>LARGE(AN16:AR16,2)</f>
        <v>0</v>
      </c>
      <c r="AU16" s="44">
        <f>LARGE(AN16:AR16,3)</f>
        <v>0</v>
      </c>
      <c r="AV16" s="44">
        <f>LARGE(AN16:AR16,4)</f>
        <v>0</v>
      </c>
      <c r="AW16" s="61">
        <f>SUM(AS16:AV16)</f>
        <v>245</v>
      </c>
      <c r="AX16" s="51">
        <f>L16</f>
        <v>0</v>
      </c>
      <c r="AY16" s="51">
        <f>O16</f>
        <v>128</v>
      </c>
      <c r="AZ16" s="51">
        <f>Q16</f>
        <v>0</v>
      </c>
      <c r="BA16" s="51">
        <f>S16</f>
        <v>0</v>
      </c>
      <c r="BB16" s="51">
        <f>U16</f>
        <v>0</v>
      </c>
      <c r="BC16" s="52">
        <f>LARGE(AX16:BB16,1)</f>
        <v>128</v>
      </c>
      <c r="BD16" s="52">
        <f>LARGE(AX16:BB16,2)</f>
        <v>0</v>
      </c>
      <c r="BE16" s="52">
        <f>LARGE(AX16:BB16,3)</f>
        <v>0</v>
      </c>
      <c r="BF16" s="52">
        <f>LARGE(AX16:BB16,4)</f>
        <v>0</v>
      </c>
      <c r="BG16" s="62">
        <f>SUM(BC16:BF16)</f>
        <v>128</v>
      </c>
      <c r="CC16" s="29">
        <f>Z16</f>
        <v>373</v>
      </c>
    </row>
    <row r="17" spans="1:81" ht="52.5">
      <c r="A17" s="14">
        <v>14</v>
      </c>
      <c r="B17" s="53" t="s">
        <v>9</v>
      </c>
      <c r="C17" s="56" t="s">
        <v>82</v>
      </c>
      <c r="D17" s="54">
        <v>222</v>
      </c>
      <c r="E17" s="55" t="s">
        <v>83</v>
      </c>
      <c r="F17" s="54"/>
      <c r="G17" s="10"/>
      <c r="H17" s="10"/>
      <c r="I17" s="10"/>
      <c r="J17" s="10"/>
      <c r="K17" s="6"/>
      <c r="L17" s="6"/>
      <c r="M17" s="6"/>
      <c r="N17" s="6">
        <v>266</v>
      </c>
      <c r="O17" s="6"/>
      <c r="P17" s="6"/>
      <c r="Q17" s="6"/>
      <c r="R17" s="6"/>
      <c r="S17" s="6"/>
      <c r="T17" s="6"/>
      <c r="U17" s="6"/>
      <c r="V17" s="102"/>
      <c r="W17" s="30">
        <f>AM17</f>
        <v>0</v>
      </c>
      <c r="X17" s="30">
        <f>AW17</f>
        <v>266</v>
      </c>
      <c r="Y17" s="30">
        <f>BG17</f>
        <v>0</v>
      </c>
      <c r="Z17" s="105">
        <f>M17+N17+O17</f>
        <v>266</v>
      </c>
      <c r="AD17" s="47">
        <f>G17</f>
        <v>0</v>
      </c>
      <c r="AE17" s="47">
        <f>H17</f>
        <v>0</v>
      </c>
      <c r="AF17" s="47">
        <f>I17</f>
        <v>0</v>
      </c>
      <c r="AG17" s="47">
        <f>J17</f>
        <v>0</v>
      </c>
      <c r="AH17" s="47">
        <f>M17</f>
        <v>0</v>
      </c>
      <c r="AI17" s="48">
        <f>LARGE(AD17:AH17,1)</f>
        <v>0</v>
      </c>
      <c r="AJ17" s="48">
        <f>LARGE(AD17:AH17,2)</f>
        <v>0</v>
      </c>
      <c r="AK17" s="48">
        <f>LARGE(AD17:AH17,3)</f>
        <v>0</v>
      </c>
      <c r="AL17" s="48">
        <f>LARGE(AD17:AH17,4)</f>
        <v>0</v>
      </c>
      <c r="AM17" s="60">
        <f>SUM(AI17:AL17)</f>
        <v>0</v>
      </c>
      <c r="AN17" s="43">
        <f>K17</f>
        <v>0</v>
      </c>
      <c r="AO17" s="43">
        <f>N17</f>
        <v>266</v>
      </c>
      <c r="AP17" s="43">
        <f>P17</f>
        <v>0</v>
      </c>
      <c r="AQ17" s="43">
        <f>R17</f>
        <v>0</v>
      </c>
      <c r="AR17" s="43">
        <f>T17</f>
        <v>0</v>
      </c>
      <c r="AS17" s="44">
        <f>LARGE(AN17:AR17,1)</f>
        <v>266</v>
      </c>
      <c r="AT17" s="44">
        <f>LARGE(AN17:AR17,2)</f>
        <v>0</v>
      </c>
      <c r="AU17" s="44">
        <f>LARGE(AN17:AR17,3)</f>
        <v>0</v>
      </c>
      <c r="AV17" s="44">
        <f>LARGE(AN17:AR17,4)</f>
        <v>0</v>
      </c>
      <c r="AW17" s="61">
        <f>SUM(AS17:AV17)</f>
        <v>266</v>
      </c>
      <c r="AX17" s="51">
        <f>L17</f>
        <v>0</v>
      </c>
      <c r="AY17" s="51">
        <f>O17</f>
        <v>0</v>
      </c>
      <c r="AZ17" s="51">
        <f>Q17</f>
        <v>0</v>
      </c>
      <c r="BA17" s="51">
        <f>S17</f>
        <v>0</v>
      </c>
      <c r="BB17" s="51">
        <f>U17</f>
        <v>0</v>
      </c>
      <c r="BC17" s="52">
        <f>LARGE(AX17:BB17,1)</f>
        <v>0</v>
      </c>
      <c r="BD17" s="52">
        <f>LARGE(AX17:BB17,2)</f>
        <v>0</v>
      </c>
      <c r="BE17" s="52">
        <f>LARGE(AX17:BB17,3)</f>
        <v>0</v>
      </c>
      <c r="BF17" s="52">
        <f>LARGE(AX17:BB17,4)</f>
        <v>0</v>
      </c>
      <c r="BG17" s="62">
        <f>SUM(BC17:BF17)</f>
        <v>0</v>
      </c>
      <c r="CC17" s="29">
        <f>Z17</f>
        <v>266</v>
      </c>
    </row>
    <row r="18" spans="1:81" ht="52.5">
      <c r="A18" s="14">
        <v>15</v>
      </c>
      <c r="B18" s="53" t="s">
        <v>9</v>
      </c>
      <c r="C18" s="56" t="s">
        <v>90</v>
      </c>
      <c r="D18" s="54">
        <v>111</v>
      </c>
      <c r="E18" s="55" t="s">
        <v>91</v>
      </c>
      <c r="F18" s="54"/>
      <c r="G18" s="10"/>
      <c r="H18" s="10"/>
      <c r="I18" s="10"/>
      <c r="J18" s="10"/>
      <c r="K18" s="6"/>
      <c r="L18" s="6"/>
      <c r="M18" s="6"/>
      <c r="N18" s="6">
        <v>140</v>
      </c>
      <c r="O18" s="6">
        <v>122</v>
      </c>
      <c r="P18" s="6"/>
      <c r="Q18" s="6"/>
      <c r="R18" s="6"/>
      <c r="S18" s="6"/>
      <c r="T18" s="6"/>
      <c r="U18" s="6"/>
      <c r="V18" s="102"/>
      <c r="W18" s="30">
        <f>AM18</f>
        <v>0</v>
      </c>
      <c r="X18" s="30">
        <f>AW18</f>
        <v>140</v>
      </c>
      <c r="Y18" s="30">
        <f>BG18</f>
        <v>122</v>
      </c>
      <c r="Z18" s="105">
        <f>M18+N18+O18</f>
        <v>262</v>
      </c>
      <c r="AD18" s="47">
        <f>G18</f>
        <v>0</v>
      </c>
      <c r="AE18" s="47">
        <f>H18</f>
        <v>0</v>
      </c>
      <c r="AF18" s="47">
        <f>I18</f>
        <v>0</v>
      </c>
      <c r="AG18" s="47">
        <f>J18</f>
        <v>0</v>
      </c>
      <c r="AH18" s="47">
        <f>M18</f>
        <v>0</v>
      </c>
      <c r="AI18" s="48">
        <f>LARGE(AD18:AH18,1)</f>
        <v>0</v>
      </c>
      <c r="AJ18" s="48">
        <f>LARGE(AD18:AH18,2)</f>
        <v>0</v>
      </c>
      <c r="AK18" s="48">
        <f>LARGE(AD18:AH18,3)</f>
        <v>0</v>
      </c>
      <c r="AL18" s="48">
        <f>LARGE(AD18:AH18,4)</f>
        <v>0</v>
      </c>
      <c r="AM18" s="60">
        <f>SUM(AI18:AL18)</f>
        <v>0</v>
      </c>
      <c r="AN18" s="43">
        <f>K18</f>
        <v>0</v>
      </c>
      <c r="AO18" s="43">
        <f>N18</f>
        <v>140</v>
      </c>
      <c r="AP18" s="43">
        <f>P18</f>
        <v>0</v>
      </c>
      <c r="AQ18" s="43">
        <f>R18</f>
        <v>0</v>
      </c>
      <c r="AR18" s="43">
        <f>T18</f>
        <v>0</v>
      </c>
      <c r="AS18" s="44">
        <f>LARGE(AN18:AR18,1)</f>
        <v>140</v>
      </c>
      <c r="AT18" s="44">
        <f>LARGE(AN18:AR18,2)</f>
        <v>0</v>
      </c>
      <c r="AU18" s="44">
        <f>LARGE(AN18:AR18,3)</f>
        <v>0</v>
      </c>
      <c r="AV18" s="44">
        <f>LARGE(AN18:AR18,4)</f>
        <v>0</v>
      </c>
      <c r="AW18" s="61">
        <f>SUM(AS18:AV18)</f>
        <v>140</v>
      </c>
      <c r="AX18" s="51">
        <f>L18</f>
        <v>0</v>
      </c>
      <c r="AY18" s="51">
        <f>O18</f>
        <v>122</v>
      </c>
      <c r="AZ18" s="51">
        <f>Q18</f>
        <v>0</v>
      </c>
      <c r="BA18" s="51">
        <f>S18</f>
        <v>0</v>
      </c>
      <c r="BB18" s="51">
        <f>U18</f>
        <v>0</v>
      </c>
      <c r="BC18" s="52">
        <f>LARGE(AX18:BB18,1)</f>
        <v>122</v>
      </c>
      <c r="BD18" s="52">
        <f>LARGE(AX18:BB18,2)</f>
        <v>0</v>
      </c>
      <c r="BE18" s="52">
        <f>LARGE(AX18:BB18,3)</f>
        <v>0</v>
      </c>
      <c r="BF18" s="52">
        <f>LARGE(AX18:BB18,4)</f>
        <v>0</v>
      </c>
      <c r="BG18" s="62">
        <f>SUM(BC18:BF18)</f>
        <v>122</v>
      </c>
      <c r="CC18" s="29">
        <f>Z18</f>
        <v>262</v>
      </c>
    </row>
    <row r="19" spans="1:81" ht="52.5">
      <c r="A19" s="14">
        <v>16</v>
      </c>
      <c r="B19" s="16" t="s">
        <v>10</v>
      </c>
      <c r="C19" s="56" t="s">
        <v>34</v>
      </c>
      <c r="D19" s="54">
        <v>166</v>
      </c>
      <c r="E19" s="55" t="s">
        <v>35</v>
      </c>
      <c r="F19" s="54"/>
      <c r="G19" s="10"/>
      <c r="H19" s="10"/>
      <c r="I19" s="10"/>
      <c r="J19" s="10"/>
      <c r="K19" s="6"/>
      <c r="L19" s="6"/>
      <c r="M19" s="6"/>
      <c r="N19" s="6">
        <v>162</v>
      </c>
      <c r="O19" s="6">
        <v>98</v>
      </c>
      <c r="P19" s="6"/>
      <c r="Q19" s="6"/>
      <c r="R19" s="6"/>
      <c r="S19" s="6"/>
      <c r="T19" s="6"/>
      <c r="U19" s="6"/>
      <c r="V19" s="102"/>
      <c r="W19" s="30">
        <f>AM19</f>
        <v>0</v>
      </c>
      <c r="X19" s="30">
        <f>AW19</f>
        <v>162</v>
      </c>
      <c r="Y19" s="30">
        <f>BG19</f>
        <v>98</v>
      </c>
      <c r="Z19" s="105">
        <f>M19+N19+O19</f>
        <v>260</v>
      </c>
      <c r="AD19" s="47">
        <f>G19</f>
        <v>0</v>
      </c>
      <c r="AE19" s="47">
        <f>H19</f>
        <v>0</v>
      </c>
      <c r="AF19" s="47">
        <f>I19</f>
        <v>0</v>
      </c>
      <c r="AG19" s="47">
        <f>J19</f>
        <v>0</v>
      </c>
      <c r="AH19" s="47">
        <f>M19</f>
        <v>0</v>
      </c>
      <c r="AI19" s="48">
        <f>LARGE(AD19:AH19,1)</f>
        <v>0</v>
      </c>
      <c r="AJ19" s="48">
        <f>LARGE(AD19:AH19,2)</f>
        <v>0</v>
      </c>
      <c r="AK19" s="48">
        <f>LARGE(AD19:AH19,3)</f>
        <v>0</v>
      </c>
      <c r="AL19" s="48">
        <f>LARGE(AD19:AH19,4)</f>
        <v>0</v>
      </c>
      <c r="AM19" s="60">
        <f>SUM(AI19:AL19)</f>
        <v>0</v>
      </c>
      <c r="AN19" s="43">
        <f>K19</f>
        <v>0</v>
      </c>
      <c r="AO19" s="43">
        <f>N19</f>
        <v>162</v>
      </c>
      <c r="AP19" s="43">
        <f>P19</f>
        <v>0</v>
      </c>
      <c r="AQ19" s="43">
        <f>R19</f>
        <v>0</v>
      </c>
      <c r="AR19" s="43">
        <f>T19</f>
        <v>0</v>
      </c>
      <c r="AS19" s="44">
        <f>LARGE(AN19:AR19,1)</f>
        <v>162</v>
      </c>
      <c r="AT19" s="44">
        <f>LARGE(AN19:AR19,2)</f>
        <v>0</v>
      </c>
      <c r="AU19" s="44">
        <f>LARGE(AN19:AR19,3)</f>
        <v>0</v>
      </c>
      <c r="AV19" s="44">
        <f>LARGE(AN19:AR19,4)</f>
        <v>0</v>
      </c>
      <c r="AW19" s="61">
        <f>SUM(AS19:AV19)</f>
        <v>162</v>
      </c>
      <c r="AX19" s="51">
        <f>L19</f>
        <v>0</v>
      </c>
      <c r="AY19" s="51">
        <f>O19</f>
        <v>98</v>
      </c>
      <c r="AZ19" s="51">
        <f>Q19</f>
        <v>0</v>
      </c>
      <c r="BA19" s="51">
        <f>S19</f>
        <v>0</v>
      </c>
      <c r="BB19" s="51">
        <f>U19</f>
        <v>0</v>
      </c>
      <c r="BC19" s="52">
        <f>LARGE(AX19:BB19,1)</f>
        <v>98</v>
      </c>
      <c r="BD19" s="52">
        <f>LARGE(AX19:BB19,2)</f>
        <v>0</v>
      </c>
      <c r="BE19" s="52">
        <f>LARGE(AX19:BB19,3)</f>
        <v>0</v>
      </c>
      <c r="BF19" s="52">
        <f>LARGE(AX19:BB19,4)</f>
        <v>0</v>
      </c>
      <c r="BG19" s="62">
        <f>SUM(BC19:BF19)</f>
        <v>98</v>
      </c>
      <c r="CC19" s="29">
        <f>Z19</f>
        <v>260</v>
      </c>
    </row>
    <row r="20" spans="1:81" ht="52.5">
      <c r="A20" s="14">
        <v>17</v>
      </c>
      <c r="B20" s="16" t="s">
        <v>10</v>
      </c>
      <c r="C20" s="56" t="s">
        <v>55</v>
      </c>
      <c r="D20" s="54" t="s">
        <v>43</v>
      </c>
      <c r="E20" s="55" t="s">
        <v>56</v>
      </c>
      <c r="F20" s="54"/>
      <c r="G20" s="10"/>
      <c r="H20" s="10"/>
      <c r="I20" s="10"/>
      <c r="J20" s="10"/>
      <c r="K20" s="6"/>
      <c r="L20" s="6"/>
      <c r="M20" s="6">
        <v>256</v>
      </c>
      <c r="N20" s="6"/>
      <c r="O20" s="6"/>
      <c r="P20" s="6"/>
      <c r="Q20" s="6"/>
      <c r="R20" s="6"/>
      <c r="S20" s="6"/>
      <c r="T20" s="6"/>
      <c r="U20" s="6"/>
      <c r="V20" s="102"/>
      <c r="W20" s="30">
        <f>AM20</f>
        <v>256</v>
      </c>
      <c r="X20" s="30">
        <f>AW20</f>
        <v>0</v>
      </c>
      <c r="Y20" s="30">
        <f>BG20</f>
        <v>0</v>
      </c>
      <c r="Z20" s="105">
        <f>M20+N20+O20</f>
        <v>256</v>
      </c>
      <c r="AD20" s="47">
        <f>G20</f>
        <v>0</v>
      </c>
      <c r="AE20" s="47">
        <f>H20</f>
        <v>0</v>
      </c>
      <c r="AF20" s="47">
        <f>I20</f>
        <v>0</v>
      </c>
      <c r="AG20" s="47">
        <f>J20</f>
        <v>0</v>
      </c>
      <c r="AH20" s="47">
        <f>M20</f>
        <v>256</v>
      </c>
      <c r="AI20" s="48">
        <f>LARGE(AD20:AH20,1)</f>
        <v>256</v>
      </c>
      <c r="AJ20" s="48">
        <f>LARGE(AD20:AH20,2)</f>
        <v>0</v>
      </c>
      <c r="AK20" s="48">
        <f>LARGE(AD20:AH20,3)</f>
        <v>0</v>
      </c>
      <c r="AL20" s="48">
        <f>LARGE(AD20:AH20,4)</f>
        <v>0</v>
      </c>
      <c r="AM20" s="60">
        <f>SUM(AI20:AL20)</f>
        <v>256</v>
      </c>
      <c r="AN20" s="43">
        <f>K20</f>
        <v>0</v>
      </c>
      <c r="AO20" s="43">
        <f>N20</f>
        <v>0</v>
      </c>
      <c r="AP20" s="43">
        <f>P20</f>
        <v>0</v>
      </c>
      <c r="AQ20" s="43">
        <f>R20</f>
        <v>0</v>
      </c>
      <c r="AR20" s="43">
        <f>T20</f>
        <v>0</v>
      </c>
      <c r="AS20" s="44">
        <f>LARGE(AN20:AR20,1)</f>
        <v>0</v>
      </c>
      <c r="AT20" s="44">
        <f>LARGE(AN20:AR20,2)</f>
        <v>0</v>
      </c>
      <c r="AU20" s="44">
        <f>LARGE(AN20:AR20,3)</f>
        <v>0</v>
      </c>
      <c r="AV20" s="44">
        <f>LARGE(AN20:AR20,4)</f>
        <v>0</v>
      </c>
      <c r="AW20" s="61">
        <f>SUM(AS20:AV20)</f>
        <v>0</v>
      </c>
      <c r="AX20" s="51">
        <f>L20</f>
        <v>0</v>
      </c>
      <c r="AY20" s="51">
        <f>O20</f>
        <v>0</v>
      </c>
      <c r="AZ20" s="51">
        <f>Q20</f>
        <v>0</v>
      </c>
      <c r="BA20" s="51">
        <f>S20</f>
        <v>0</v>
      </c>
      <c r="BB20" s="51">
        <f>U20</f>
        <v>0</v>
      </c>
      <c r="BC20" s="52">
        <f>LARGE(AX20:BB20,1)</f>
        <v>0</v>
      </c>
      <c r="BD20" s="52">
        <f>LARGE(AX20:BB20,2)</f>
        <v>0</v>
      </c>
      <c r="BE20" s="52">
        <f>LARGE(AX20:BB20,3)</f>
        <v>0</v>
      </c>
      <c r="BF20" s="52">
        <f>LARGE(AX20:BB20,4)</f>
        <v>0</v>
      </c>
      <c r="BG20" s="62">
        <f>SUM(BC20:BF20)</f>
        <v>0</v>
      </c>
      <c r="CC20" s="29">
        <f>Z20</f>
        <v>256</v>
      </c>
    </row>
    <row r="21" spans="1:81" ht="52.5">
      <c r="A21" s="14">
        <v>18</v>
      </c>
      <c r="B21" s="53" t="s">
        <v>9</v>
      </c>
      <c r="C21" s="56" t="s">
        <v>88</v>
      </c>
      <c r="D21" s="54">
        <v>123</v>
      </c>
      <c r="E21" s="55" t="s">
        <v>89</v>
      </c>
      <c r="F21" s="54"/>
      <c r="G21" s="10"/>
      <c r="H21" s="10"/>
      <c r="I21" s="10"/>
      <c r="J21" s="10"/>
      <c r="K21" s="6"/>
      <c r="L21" s="6"/>
      <c r="M21" s="6"/>
      <c r="N21" s="6">
        <v>151</v>
      </c>
      <c r="O21" s="6">
        <v>104</v>
      </c>
      <c r="P21" s="6"/>
      <c r="Q21" s="6"/>
      <c r="R21" s="6"/>
      <c r="S21" s="6"/>
      <c r="T21" s="6"/>
      <c r="U21" s="6"/>
      <c r="V21" s="102"/>
      <c r="W21" s="30">
        <f>AM21</f>
        <v>0</v>
      </c>
      <c r="X21" s="30">
        <f>AW21</f>
        <v>151</v>
      </c>
      <c r="Y21" s="30">
        <f>BG21</f>
        <v>104</v>
      </c>
      <c r="Z21" s="105">
        <f>M21+N21+O21</f>
        <v>255</v>
      </c>
      <c r="AD21" s="47">
        <f>G21</f>
        <v>0</v>
      </c>
      <c r="AE21" s="47">
        <f>H21</f>
        <v>0</v>
      </c>
      <c r="AF21" s="47">
        <f>I21</f>
        <v>0</v>
      </c>
      <c r="AG21" s="47">
        <f>J21</f>
        <v>0</v>
      </c>
      <c r="AH21" s="47">
        <f>M21</f>
        <v>0</v>
      </c>
      <c r="AI21" s="48">
        <f>LARGE(AD21:AH21,1)</f>
        <v>0</v>
      </c>
      <c r="AJ21" s="48">
        <f>LARGE(AD21:AH21,2)</f>
        <v>0</v>
      </c>
      <c r="AK21" s="48">
        <f>LARGE(AD21:AH21,3)</f>
        <v>0</v>
      </c>
      <c r="AL21" s="48">
        <f>LARGE(AD21:AH21,4)</f>
        <v>0</v>
      </c>
      <c r="AM21" s="60">
        <f>SUM(AI21:AL21)</f>
        <v>0</v>
      </c>
      <c r="AN21" s="43">
        <f>K21</f>
        <v>0</v>
      </c>
      <c r="AO21" s="43">
        <f>N21</f>
        <v>151</v>
      </c>
      <c r="AP21" s="43">
        <f>P21</f>
        <v>0</v>
      </c>
      <c r="AQ21" s="43">
        <f>R21</f>
        <v>0</v>
      </c>
      <c r="AR21" s="43">
        <f>T21</f>
        <v>0</v>
      </c>
      <c r="AS21" s="44">
        <f>LARGE(AN21:AR21,1)</f>
        <v>151</v>
      </c>
      <c r="AT21" s="44">
        <f>LARGE(AN21:AR21,2)</f>
        <v>0</v>
      </c>
      <c r="AU21" s="44">
        <f>LARGE(AN21:AR21,3)</f>
        <v>0</v>
      </c>
      <c r="AV21" s="44">
        <f>LARGE(AN21:AR21,4)</f>
        <v>0</v>
      </c>
      <c r="AW21" s="61">
        <f>SUM(AS21:AV21)</f>
        <v>151</v>
      </c>
      <c r="AX21" s="51">
        <f>L21</f>
        <v>0</v>
      </c>
      <c r="AY21" s="51">
        <f>O21</f>
        <v>104</v>
      </c>
      <c r="AZ21" s="51">
        <f>Q21</f>
        <v>0</v>
      </c>
      <c r="BA21" s="51">
        <f>S21</f>
        <v>0</v>
      </c>
      <c r="BB21" s="51">
        <f>U21</f>
        <v>0</v>
      </c>
      <c r="BC21" s="52">
        <f>LARGE(AX21:BB21,1)</f>
        <v>104</v>
      </c>
      <c r="BD21" s="52">
        <f>LARGE(AX21:BB21,2)</f>
        <v>0</v>
      </c>
      <c r="BE21" s="52">
        <f>LARGE(AX21:BB21,3)</f>
        <v>0</v>
      </c>
      <c r="BF21" s="52">
        <f>LARGE(AX21:BB21,4)</f>
        <v>0</v>
      </c>
      <c r="BG21" s="62">
        <f>SUM(BC21:BF21)</f>
        <v>104</v>
      </c>
      <c r="CC21" s="29">
        <f>Z21</f>
        <v>255</v>
      </c>
    </row>
    <row r="22" spans="1:81" ht="52.5">
      <c r="A22" s="14">
        <v>19</v>
      </c>
      <c r="B22" s="57" t="s">
        <v>33</v>
      </c>
      <c r="C22" s="56" t="s">
        <v>73</v>
      </c>
      <c r="D22" s="54" t="s">
        <v>74</v>
      </c>
      <c r="E22" s="55" t="s">
        <v>75</v>
      </c>
      <c r="F22" s="54"/>
      <c r="G22" s="10"/>
      <c r="H22" s="10"/>
      <c r="I22" s="10"/>
      <c r="J22" s="10"/>
      <c r="K22" s="6"/>
      <c r="L22" s="6"/>
      <c r="M22" s="6">
        <v>182</v>
      </c>
      <c r="N22" s="6"/>
      <c r="O22" s="6"/>
      <c r="P22" s="6"/>
      <c r="Q22" s="6"/>
      <c r="R22" s="6"/>
      <c r="S22" s="6"/>
      <c r="T22" s="6"/>
      <c r="U22" s="6"/>
      <c r="V22" s="102"/>
      <c r="W22" s="30">
        <f>AM22</f>
        <v>182</v>
      </c>
      <c r="X22" s="30">
        <f>AW22</f>
        <v>0</v>
      </c>
      <c r="Y22" s="30">
        <f>BG22</f>
        <v>0</v>
      </c>
      <c r="Z22" s="105">
        <f>M22+N22+O22</f>
        <v>182</v>
      </c>
      <c r="AD22" s="47">
        <f>G22</f>
        <v>0</v>
      </c>
      <c r="AE22" s="47">
        <f>H22</f>
        <v>0</v>
      </c>
      <c r="AF22" s="47">
        <f>I22</f>
        <v>0</v>
      </c>
      <c r="AG22" s="47">
        <f>J22</f>
        <v>0</v>
      </c>
      <c r="AH22" s="47">
        <f>M22</f>
        <v>182</v>
      </c>
      <c r="AI22" s="48">
        <f>LARGE(AD22:AH22,1)</f>
        <v>182</v>
      </c>
      <c r="AJ22" s="48">
        <f>LARGE(AD22:AH22,2)</f>
        <v>0</v>
      </c>
      <c r="AK22" s="48">
        <f>LARGE(AD22:AH22,3)</f>
        <v>0</v>
      </c>
      <c r="AL22" s="48">
        <f>LARGE(AD22:AH22,4)</f>
        <v>0</v>
      </c>
      <c r="AM22" s="60">
        <f>SUM(AI22:AL22)</f>
        <v>182</v>
      </c>
      <c r="AN22" s="43">
        <f>K22</f>
        <v>0</v>
      </c>
      <c r="AO22" s="43">
        <f>N22</f>
        <v>0</v>
      </c>
      <c r="AP22" s="43">
        <f>P22</f>
        <v>0</v>
      </c>
      <c r="AQ22" s="43">
        <f>R22</f>
        <v>0</v>
      </c>
      <c r="AR22" s="43">
        <f>T22</f>
        <v>0</v>
      </c>
      <c r="AS22" s="44">
        <f>LARGE(AN22:AR22,1)</f>
        <v>0</v>
      </c>
      <c r="AT22" s="44">
        <f>LARGE(AN22:AR22,2)</f>
        <v>0</v>
      </c>
      <c r="AU22" s="44">
        <f>LARGE(AN22:AR22,3)</f>
        <v>0</v>
      </c>
      <c r="AV22" s="44">
        <f>LARGE(AN22:AR22,4)</f>
        <v>0</v>
      </c>
      <c r="AW22" s="61">
        <f>SUM(AS22:AV22)</f>
        <v>0</v>
      </c>
      <c r="AX22" s="51">
        <f>L22</f>
        <v>0</v>
      </c>
      <c r="AY22" s="51">
        <f>O22</f>
        <v>0</v>
      </c>
      <c r="AZ22" s="51">
        <f>Q22</f>
        <v>0</v>
      </c>
      <c r="BA22" s="51">
        <f>S22</f>
        <v>0</v>
      </c>
      <c r="BB22" s="51">
        <f>U22</f>
        <v>0</v>
      </c>
      <c r="BC22" s="52">
        <f>LARGE(AX22:BB22,1)</f>
        <v>0</v>
      </c>
      <c r="BD22" s="52">
        <f>LARGE(AX22:BB22,2)</f>
        <v>0</v>
      </c>
      <c r="BE22" s="52">
        <f>LARGE(AX22:BB22,3)</f>
        <v>0</v>
      </c>
      <c r="BF22" s="52">
        <f>LARGE(AX22:BB22,4)</f>
        <v>0</v>
      </c>
      <c r="BG22" s="62">
        <f>SUM(BC22:BF22)</f>
        <v>0</v>
      </c>
      <c r="CC22" s="29">
        <f>Z22</f>
        <v>182</v>
      </c>
    </row>
    <row r="23" spans="1:81" ht="52.5">
      <c r="A23" s="14">
        <v>20</v>
      </c>
      <c r="B23" s="16" t="s">
        <v>10</v>
      </c>
      <c r="C23" s="56" t="s">
        <v>34</v>
      </c>
      <c r="D23" s="54" t="s">
        <v>76</v>
      </c>
      <c r="E23" s="55" t="s">
        <v>77</v>
      </c>
      <c r="F23" s="54"/>
      <c r="G23" s="10"/>
      <c r="H23" s="10"/>
      <c r="I23" s="10"/>
      <c r="J23" s="10"/>
      <c r="K23" s="6"/>
      <c r="L23" s="6"/>
      <c r="M23" s="6">
        <v>172</v>
      </c>
      <c r="N23" s="6"/>
      <c r="O23" s="6"/>
      <c r="P23" s="6"/>
      <c r="Q23" s="6"/>
      <c r="R23" s="6"/>
      <c r="S23" s="6"/>
      <c r="T23" s="6"/>
      <c r="U23" s="6"/>
      <c r="V23" s="102"/>
      <c r="W23" s="30">
        <f>AM23</f>
        <v>172</v>
      </c>
      <c r="X23" s="30">
        <f>AW23</f>
        <v>0</v>
      </c>
      <c r="Y23" s="30">
        <f>BG23</f>
        <v>0</v>
      </c>
      <c r="Z23" s="105">
        <f>M23+N23+O23</f>
        <v>172</v>
      </c>
      <c r="AD23" s="47">
        <f>G23</f>
        <v>0</v>
      </c>
      <c r="AE23" s="47">
        <f>H23</f>
        <v>0</v>
      </c>
      <c r="AF23" s="47">
        <f>I23</f>
        <v>0</v>
      </c>
      <c r="AG23" s="47">
        <f>J23</f>
        <v>0</v>
      </c>
      <c r="AH23" s="47">
        <f>M23</f>
        <v>172</v>
      </c>
      <c r="AI23" s="48">
        <f>LARGE(AD23:AH23,1)</f>
        <v>172</v>
      </c>
      <c r="AJ23" s="48">
        <f>LARGE(AD23:AH23,2)</f>
        <v>0</v>
      </c>
      <c r="AK23" s="48">
        <f>LARGE(AD23:AH23,3)</f>
        <v>0</v>
      </c>
      <c r="AL23" s="48">
        <f>LARGE(AD23:AH23,4)</f>
        <v>0</v>
      </c>
      <c r="AM23" s="60">
        <f>SUM(AI23:AL23)</f>
        <v>172</v>
      </c>
      <c r="AN23" s="43">
        <f>K23</f>
        <v>0</v>
      </c>
      <c r="AO23" s="43">
        <f>N23</f>
        <v>0</v>
      </c>
      <c r="AP23" s="43">
        <f>P23</f>
        <v>0</v>
      </c>
      <c r="AQ23" s="43">
        <f>R23</f>
        <v>0</v>
      </c>
      <c r="AR23" s="43">
        <f>T23</f>
        <v>0</v>
      </c>
      <c r="AS23" s="44">
        <f>LARGE(AN23:AR23,1)</f>
        <v>0</v>
      </c>
      <c r="AT23" s="44">
        <f>LARGE(AN23:AR23,2)</f>
        <v>0</v>
      </c>
      <c r="AU23" s="44">
        <f>LARGE(AN23:AR23,3)</f>
        <v>0</v>
      </c>
      <c r="AV23" s="44">
        <f>LARGE(AN23:AR23,4)</f>
        <v>0</v>
      </c>
      <c r="AW23" s="61">
        <f>SUM(AS23:AV23)</f>
        <v>0</v>
      </c>
      <c r="AX23" s="51">
        <f>L23</f>
        <v>0</v>
      </c>
      <c r="AY23" s="51">
        <f>O23</f>
        <v>0</v>
      </c>
      <c r="AZ23" s="51">
        <f>Q23</f>
        <v>0</v>
      </c>
      <c r="BA23" s="51">
        <f>S23</f>
        <v>0</v>
      </c>
      <c r="BB23" s="51">
        <f>U23</f>
        <v>0</v>
      </c>
      <c r="BC23" s="52">
        <f>LARGE(AX23:BB23,1)</f>
        <v>0</v>
      </c>
      <c r="BD23" s="52">
        <f>LARGE(AX23:BB23,2)</f>
        <v>0</v>
      </c>
      <c r="BE23" s="52">
        <f>LARGE(AX23:BB23,3)</f>
        <v>0</v>
      </c>
      <c r="BF23" s="52">
        <f>LARGE(AX23:BB23,4)</f>
        <v>0</v>
      </c>
      <c r="BG23" s="62">
        <f>SUM(BC23:BF23)</f>
        <v>0</v>
      </c>
      <c r="CC23" s="29">
        <f>Z23</f>
        <v>172</v>
      </c>
    </row>
    <row r="24" spans="1:81" ht="52.5">
      <c r="A24" s="14">
        <v>21</v>
      </c>
      <c r="B24" s="53" t="s">
        <v>9</v>
      </c>
      <c r="C24" s="56" t="s">
        <v>86</v>
      </c>
      <c r="D24" s="54">
        <v>126</v>
      </c>
      <c r="E24" s="55" t="s">
        <v>87</v>
      </c>
      <c r="F24" s="54"/>
      <c r="G24" s="10"/>
      <c r="H24" s="10"/>
      <c r="I24" s="10"/>
      <c r="J24" s="10"/>
      <c r="K24" s="6"/>
      <c r="L24" s="6"/>
      <c r="M24" s="6"/>
      <c r="N24" s="6">
        <v>172</v>
      </c>
      <c r="O24" s="6"/>
      <c r="P24" s="6"/>
      <c r="Q24" s="6"/>
      <c r="R24" s="6"/>
      <c r="S24" s="6"/>
      <c r="T24" s="6"/>
      <c r="U24" s="6"/>
      <c r="V24" s="102"/>
      <c r="W24" s="30">
        <f>AM24</f>
        <v>0</v>
      </c>
      <c r="X24" s="30">
        <f>AW24</f>
        <v>172</v>
      </c>
      <c r="Y24" s="30">
        <f>BG24</f>
        <v>0</v>
      </c>
      <c r="Z24" s="105">
        <f>M24+N24+O24</f>
        <v>172</v>
      </c>
      <c r="AD24" s="47">
        <f>G24</f>
        <v>0</v>
      </c>
      <c r="AE24" s="47">
        <f>H24</f>
        <v>0</v>
      </c>
      <c r="AF24" s="47">
        <f>I24</f>
        <v>0</v>
      </c>
      <c r="AG24" s="47">
        <f>J24</f>
        <v>0</v>
      </c>
      <c r="AH24" s="47">
        <f>M24</f>
        <v>0</v>
      </c>
      <c r="AI24" s="48">
        <f>LARGE(AD24:AH24,1)</f>
        <v>0</v>
      </c>
      <c r="AJ24" s="48">
        <f>LARGE(AD24:AH24,2)</f>
        <v>0</v>
      </c>
      <c r="AK24" s="48">
        <f>LARGE(AD24:AH24,3)</f>
        <v>0</v>
      </c>
      <c r="AL24" s="48">
        <f>LARGE(AD24:AH24,4)</f>
        <v>0</v>
      </c>
      <c r="AM24" s="60">
        <f>SUM(AI24:AL24)</f>
        <v>0</v>
      </c>
      <c r="AN24" s="43">
        <f>K24</f>
        <v>0</v>
      </c>
      <c r="AO24" s="43">
        <f>N24</f>
        <v>172</v>
      </c>
      <c r="AP24" s="43">
        <f>P24</f>
        <v>0</v>
      </c>
      <c r="AQ24" s="43">
        <f>R24</f>
        <v>0</v>
      </c>
      <c r="AR24" s="43">
        <f>T24</f>
        <v>0</v>
      </c>
      <c r="AS24" s="44">
        <f>LARGE(AN24:AR24,1)</f>
        <v>172</v>
      </c>
      <c r="AT24" s="44">
        <f>LARGE(AN24:AR24,2)</f>
        <v>0</v>
      </c>
      <c r="AU24" s="44">
        <f>LARGE(AN24:AR24,3)</f>
        <v>0</v>
      </c>
      <c r="AV24" s="44">
        <f>LARGE(AN24:AR24,4)</f>
        <v>0</v>
      </c>
      <c r="AW24" s="61">
        <f>SUM(AS24:AV24)</f>
        <v>172</v>
      </c>
      <c r="AX24" s="51">
        <f>L24</f>
        <v>0</v>
      </c>
      <c r="AY24" s="51">
        <f>O24</f>
        <v>0</v>
      </c>
      <c r="AZ24" s="51">
        <f>Q24</f>
        <v>0</v>
      </c>
      <c r="BA24" s="51">
        <f>S24</f>
        <v>0</v>
      </c>
      <c r="BB24" s="51">
        <f>U24</f>
        <v>0</v>
      </c>
      <c r="BC24" s="52">
        <f>LARGE(AX24:BB24,1)</f>
        <v>0</v>
      </c>
      <c r="BD24" s="52">
        <f>LARGE(AX24:BB24,2)</f>
        <v>0</v>
      </c>
      <c r="BE24" s="52">
        <f>LARGE(AX24:BB24,3)</f>
        <v>0</v>
      </c>
      <c r="BF24" s="52">
        <f>LARGE(AX24:BB24,4)</f>
        <v>0</v>
      </c>
      <c r="BG24" s="62">
        <f>SUM(BC24:BF24)</f>
        <v>0</v>
      </c>
      <c r="CC24" s="29">
        <f>Z24</f>
        <v>172</v>
      </c>
    </row>
    <row r="25" spans="1:81" ht="53.25" thickBot="1">
      <c r="A25" s="20">
        <v>22</v>
      </c>
      <c r="B25" s="101" t="s">
        <v>10</v>
      </c>
      <c r="C25" s="72" t="s">
        <v>78</v>
      </c>
      <c r="D25" s="73" t="s">
        <v>79</v>
      </c>
      <c r="E25" s="74" t="s">
        <v>80</v>
      </c>
      <c r="F25" s="73"/>
      <c r="G25" s="75"/>
      <c r="H25" s="75"/>
      <c r="I25" s="76"/>
      <c r="J25" s="75"/>
      <c r="K25" s="76"/>
      <c r="L25" s="76"/>
      <c r="M25" s="76">
        <v>161</v>
      </c>
      <c r="N25" s="76"/>
      <c r="O25" s="76"/>
      <c r="P25" s="76"/>
      <c r="Q25" s="76"/>
      <c r="R25" s="76"/>
      <c r="S25" s="76"/>
      <c r="T25" s="76"/>
      <c r="U25" s="76"/>
      <c r="V25" s="106"/>
      <c r="W25" s="77">
        <f>AM25</f>
        <v>161</v>
      </c>
      <c r="X25" s="77">
        <f>AW25</f>
        <v>0</v>
      </c>
      <c r="Y25" s="77">
        <f>BG25</f>
        <v>0</v>
      </c>
      <c r="Z25" s="107">
        <f>M25+N25+O25</f>
        <v>161</v>
      </c>
      <c r="AD25" s="47">
        <f>G25</f>
        <v>0</v>
      </c>
      <c r="AE25" s="47">
        <f>H25</f>
        <v>0</v>
      </c>
      <c r="AF25" s="47">
        <f>I24</f>
        <v>0</v>
      </c>
      <c r="AG25" s="47">
        <f>J25</f>
        <v>0</v>
      </c>
      <c r="AH25" s="47">
        <f>M25</f>
        <v>161</v>
      </c>
      <c r="AI25" s="48">
        <f>LARGE(AD25:AH25,1)</f>
        <v>161</v>
      </c>
      <c r="AJ25" s="48">
        <f>LARGE(AD25:AH25,2)</f>
        <v>0</v>
      </c>
      <c r="AK25" s="48">
        <f>LARGE(AD25:AH25,3)</f>
        <v>0</v>
      </c>
      <c r="AL25" s="48">
        <f>LARGE(AD25:AH25,4)</f>
        <v>0</v>
      </c>
      <c r="AM25" s="60">
        <f>SUM(AI25:AL25)</f>
        <v>161</v>
      </c>
      <c r="AN25" s="43">
        <f>K25</f>
        <v>0</v>
      </c>
      <c r="AO25" s="43">
        <f>N25</f>
        <v>0</v>
      </c>
      <c r="AP25" s="43">
        <f>P25</f>
        <v>0</v>
      </c>
      <c r="AQ25" s="43">
        <f>R25</f>
        <v>0</v>
      </c>
      <c r="AR25" s="43">
        <f>T25</f>
        <v>0</v>
      </c>
      <c r="AS25" s="44">
        <f>LARGE(AN25:AR25,1)</f>
        <v>0</v>
      </c>
      <c r="AT25" s="44">
        <f>LARGE(AN25:AR25,2)</f>
        <v>0</v>
      </c>
      <c r="AU25" s="44">
        <f>LARGE(AN25:AR25,3)</f>
        <v>0</v>
      </c>
      <c r="AV25" s="44">
        <f>LARGE(AN25:AR25,4)</f>
        <v>0</v>
      </c>
      <c r="AW25" s="61">
        <f>SUM(AS25:AV25)</f>
        <v>0</v>
      </c>
      <c r="AX25" s="51">
        <f>L25</f>
        <v>0</v>
      </c>
      <c r="AY25" s="51">
        <f>O25</f>
        <v>0</v>
      </c>
      <c r="AZ25" s="51">
        <f>Q25</f>
        <v>0</v>
      </c>
      <c r="BA25" s="51">
        <f>S25</f>
        <v>0</v>
      </c>
      <c r="BB25" s="51">
        <f>U25</f>
        <v>0</v>
      </c>
      <c r="BC25" s="52">
        <f>LARGE(AX25:BB25,1)</f>
        <v>0</v>
      </c>
      <c r="BD25" s="52">
        <f>LARGE(AX25:BB25,2)</f>
        <v>0</v>
      </c>
      <c r="BE25" s="52">
        <f>LARGE(AX25:BB25,3)</f>
        <v>0</v>
      </c>
      <c r="BF25" s="52">
        <f>LARGE(AX25:BB25,4)</f>
        <v>0</v>
      </c>
      <c r="BG25" s="62">
        <f>SUM(BC25:BF25)</f>
        <v>0</v>
      </c>
      <c r="CC25" s="29">
        <f>Z25</f>
        <v>161</v>
      </c>
    </row>
  </sheetData>
  <sheetProtection/>
  <mergeCells count="8">
    <mergeCell ref="AX1:BG1"/>
    <mergeCell ref="AN1:AW1"/>
    <mergeCell ref="B1:B3"/>
    <mergeCell ref="C1:C3"/>
    <mergeCell ref="D1:D3"/>
    <mergeCell ref="E1:E3"/>
    <mergeCell ref="F1:F3"/>
    <mergeCell ref="AD1:AM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27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CM10"/>
  <sheetViews>
    <sheetView zoomScaleSheetLayoutView="49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6.140625" style="1" bestFit="1" customWidth="1"/>
    <col min="2" max="2" width="5.28125" style="15" hidden="1" customWidth="1"/>
    <col min="3" max="3" width="14.8515625" style="33" bestFit="1" customWidth="1"/>
    <col min="4" max="4" width="8.28125" style="31" bestFit="1" customWidth="1"/>
    <col min="5" max="5" width="22.7109375" style="32" hidden="1" customWidth="1"/>
    <col min="6" max="6" width="4.421875" style="33" hidden="1" customWidth="1"/>
    <col min="7" max="7" width="8.421875" style="7" hidden="1" customWidth="1"/>
    <col min="8" max="9" width="8.7109375" style="7" hidden="1" customWidth="1"/>
    <col min="10" max="10" width="8.421875" style="7" hidden="1" customWidth="1"/>
    <col min="11" max="12" width="8.421875" style="8" hidden="1" customWidth="1"/>
    <col min="13" max="15" width="8.421875" style="8" bestFit="1" customWidth="1"/>
    <col min="16" max="17" width="8.421875" style="8" hidden="1" customWidth="1"/>
    <col min="18" max="21" width="8.421875" style="7" hidden="1" customWidth="1"/>
    <col min="22" max="22" width="37.28125" style="27" hidden="1" customWidth="1"/>
    <col min="23" max="23" width="6.57421875" style="9" hidden="1" customWidth="1"/>
    <col min="24" max="24" width="8.7109375" style="9" hidden="1" customWidth="1"/>
    <col min="25" max="25" width="7.57421875" style="9" hidden="1" customWidth="1"/>
    <col min="26" max="26" width="4.8515625" style="23" bestFit="1" customWidth="1"/>
    <col min="27" max="27" width="37.28125" style="23" customWidth="1"/>
    <col min="28" max="28" width="37.28125" style="28" customWidth="1"/>
    <col min="29" max="29" width="37.28125" style="28" hidden="1" customWidth="1"/>
    <col min="30" max="30" width="3.8515625" style="9" hidden="1" customWidth="1"/>
    <col min="31" max="32" width="4.57421875" style="9" hidden="1" customWidth="1"/>
    <col min="33" max="33" width="6.140625" style="9" hidden="1" customWidth="1"/>
    <col min="34" max="34" width="5.421875" style="9" hidden="1" customWidth="1"/>
    <col min="35" max="38" width="3.57421875" style="9" hidden="1" customWidth="1"/>
    <col min="39" max="39" width="4.8515625" style="63" hidden="1" customWidth="1"/>
    <col min="40" max="41" width="4.00390625" style="9" hidden="1" customWidth="1"/>
    <col min="42" max="42" width="3.8515625" style="9" hidden="1" customWidth="1"/>
    <col min="43" max="43" width="5.00390625" style="9" hidden="1" customWidth="1"/>
    <col min="44" max="44" width="4.00390625" style="9" hidden="1" customWidth="1"/>
    <col min="45" max="47" width="3.57421875" style="9" hidden="1" customWidth="1"/>
    <col min="48" max="48" width="2.421875" style="9" hidden="1" customWidth="1"/>
    <col min="49" max="49" width="4.00390625" style="63" hidden="1" customWidth="1"/>
    <col min="50" max="51" width="4.00390625" style="9" hidden="1" customWidth="1"/>
    <col min="52" max="52" width="3.8515625" style="9" hidden="1" customWidth="1"/>
    <col min="53" max="53" width="5.00390625" style="9" hidden="1" customWidth="1"/>
    <col min="54" max="54" width="4.00390625" style="9" hidden="1" customWidth="1"/>
    <col min="55" max="57" width="3.57421875" style="9" hidden="1" customWidth="1"/>
    <col min="58" max="58" width="2.421875" style="9" hidden="1" customWidth="1"/>
    <col min="59" max="59" width="4.00390625" style="63" hidden="1" customWidth="1"/>
    <col min="60" max="60" width="37.28125" style="28" hidden="1" customWidth="1"/>
    <col min="61" max="80" width="37.28125" style="28" customWidth="1"/>
    <col min="81" max="81" width="4.8515625" style="28" bestFit="1" customWidth="1"/>
    <col min="82" max="91" width="37.28125" style="28" customWidth="1"/>
    <col min="92" max="16384" width="37.28125" style="22" customWidth="1"/>
  </cols>
  <sheetData>
    <row r="1" spans="1:91" s="1" customFormat="1" ht="12.75">
      <c r="A1" s="3" t="s">
        <v>0</v>
      </c>
      <c r="B1" s="93" t="s">
        <v>17</v>
      </c>
      <c r="C1" s="93" t="s">
        <v>16</v>
      </c>
      <c r="D1" s="96" t="s">
        <v>15</v>
      </c>
      <c r="E1" s="93" t="s">
        <v>1</v>
      </c>
      <c r="F1" s="98"/>
      <c r="G1" s="5"/>
      <c r="H1" s="5"/>
      <c r="I1" s="5"/>
      <c r="J1" s="5"/>
      <c r="K1" s="5"/>
      <c r="L1" s="5"/>
      <c r="M1" s="5" t="s">
        <v>81</v>
      </c>
      <c r="N1" s="5" t="s">
        <v>22</v>
      </c>
      <c r="O1" s="5" t="s">
        <v>22</v>
      </c>
      <c r="P1" s="5"/>
      <c r="Q1" s="5"/>
      <c r="R1" s="39"/>
      <c r="S1" s="39"/>
      <c r="T1" s="5"/>
      <c r="U1" s="37"/>
      <c r="V1" s="26"/>
      <c r="W1" s="24" t="s">
        <v>5</v>
      </c>
      <c r="X1" s="25" t="s">
        <v>6</v>
      </c>
      <c r="Y1" s="26" t="s">
        <v>7</v>
      </c>
      <c r="Z1" s="34"/>
      <c r="AA1" s="11"/>
      <c r="AB1" s="15"/>
      <c r="AC1" s="15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90" t="s">
        <v>6</v>
      </c>
      <c r="AO1" s="91"/>
      <c r="AP1" s="91"/>
      <c r="AQ1" s="91"/>
      <c r="AR1" s="91"/>
      <c r="AS1" s="91"/>
      <c r="AT1" s="91"/>
      <c r="AU1" s="91"/>
      <c r="AV1" s="91"/>
      <c r="AW1" s="92"/>
      <c r="AX1" s="87" t="s">
        <v>7</v>
      </c>
      <c r="AY1" s="88"/>
      <c r="AZ1" s="88"/>
      <c r="BA1" s="88"/>
      <c r="BB1" s="88"/>
      <c r="BC1" s="88"/>
      <c r="BD1" s="88"/>
      <c r="BE1" s="88"/>
      <c r="BF1" s="88"/>
      <c r="BG1" s="89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s="1" customFormat="1" ht="12.75">
      <c r="A2" s="4"/>
      <c r="B2" s="94"/>
      <c r="C2" s="95"/>
      <c r="D2" s="97"/>
      <c r="E2" s="95"/>
      <c r="F2" s="99"/>
      <c r="G2" s="12"/>
      <c r="H2" s="12"/>
      <c r="I2" s="12"/>
      <c r="J2" s="12"/>
      <c r="K2" s="2"/>
      <c r="L2" s="2"/>
      <c r="M2" s="36" t="s">
        <v>2</v>
      </c>
      <c r="N2" s="36" t="s">
        <v>3</v>
      </c>
      <c r="O2" s="36" t="s">
        <v>4</v>
      </c>
      <c r="P2" s="2"/>
      <c r="Q2" s="2"/>
      <c r="R2" s="40"/>
      <c r="S2" s="40"/>
      <c r="T2" s="2"/>
      <c r="U2" s="38"/>
      <c r="V2" s="17"/>
      <c r="W2" s="13" t="s">
        <v>8</v>
      </c>
      <c r="X2" s="12" t="s">
        <v>8</v>
      </c>
      <c r="Y2" s="17" t="s">
        <v>8</v>
      </c>
      <c r="Z2" s="35" t="s">
        <v>39</v>
      </c>
      <c r="AA2" s="11"/>
      <c r="AB2" s="15"/>
      <c r="AC2" s="15"/>
      <c r="AD2" s="45" t="s">
        <v>21</v>
      </c>
      <c r="AE2" s="45" t="s">
        <v>24</v>
      </c>
      <c r="AF2" s="45" t="s">
        <v>24</v>
      </c>
      <c r="AG2" s="45" t="s">
        <v>28</v>
      </c>
      <c r="AH2" s="45" t="s">
        <v>19</v>
      </c>
      <c r="AI2" s="45" t="s">
        <v>11</v>
      </c>
      <c r="AJ2" s="45" t="s">
        <v>12</v>
      </c>
      <c r="AK2" s="45" t="s">
        <v>20</v>
      </c>
      <c r="AL2" s="45" t="s">
        <v>26</v>
      </c>
      <c r="AM2" s="45" t="s">
        <v>8</v>
      </c>
      <c r="AN2" s="41" t="s">
        <v>14</v>
      </c>
      <c r="AO2" s="41" t="s">
        <v>14</v>
      </c>
      <c r="AP2" s="41" t="s">
        <v>13</v>
      </c>
      <c r="AQ2" s="41" t="s">
        <v>25</v>
      </c>
      <c r="AR2" s="41" t="s">
        <v>18</v>
      </c>
      <c r="AS2" s="41" t="s">
        <v>11</v>
      </c>
      <c r="AT2" s="41" t="s">
        <v>12</v>
      </c>
      <c r="AU2" s="41" t="s">
        <v>20</v>
      </c>
      <c r="AV2" s="41" t="s">
        <v>26</v>
      </c>
      <c r="AW2" s="41" t="s">
        <v>8</v>
      </c>
      <c r="AX2" s="49" t="s">
        <v>14</v>
      </c>
      <c r="AY2" s="49" t="s">
        <v>14</v>
      </c>
      <c r="AZ2" s="49" t="s">
        <v>13</v>
      </c>
      <c r="BA2" s="49" t="s">
        <v>25</v>
      </c>
      <c r="BB2" s="49" t="s">
        <v>18</v>
      </c>
      <c r="BC2" s="49" t="s">
        <v>11</v>
      </c>
      <c r="BD2" s="49" t="s">
        <v>12</v>
      </c>
      <c r="BE2" s="49" t="s">
        <v>20</v>
      </c>
      <c r="BF2" s="49" t="s">
        <v>26</v>
      </c>
      <c r="BG2" s="49" t="s">
        <v>8</v>
      </c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s="68" customFormat="1" ht="14.25" thickBot="1">
      <c r="A3" s="79"/>
      <c r="B3" s="94"/>
      <c r="C3" s="95"/>
      <c r="D3" s="97"/>
      <c r="E3" s="95"/>
      <c r="F3" s="99"/>
      <c r="G3" s="80"/>
      <c r="H3" s="80"/>
      <c r="I3" s="80"/>
      <c r="J3" s="80"/>
      <c r="K3" s="80"/>
      <c r="L3" s="80"/>
      <c r="M3" s="80">
        <v>43575</v>
      </c>
      <c r="N3" s="80">
        <v>43708</v>
      </c>
      <c r="O3" s="80">
        <v>43709</v>
      </c>
      <c r="P3" s="80"/>
      <c r="Q3" s="80"/>
      <c r="R3" s="81"/>
      <c r="S3" s="81"/>
      <c r="T3" s="80"/>
      <c r="U3" s="82"/>
      <c r="V3" s="85"/>
      <c r="W3" s="83"/>
      <c r="X3" s="84"/>
      <c r="Y3" s="85"/>
      <c r="Z3" s="35"/>
      <c r="AA3" s="11"/>
      <c r="AB3" s="64"/>
      <c r="AC3" s="64"/>
      <c r="AD3" s="65"/>
      <c r="AE3" s="65"/>
      <c r="AF3" s="65"/>
      <c r="AG3" s="65"/>
      <c r="AH3" s="65"/>
      <c r="AI3" s="65"/>
      <c r="AJ3" s="65"/>
      <c r="AK3" s="65"/>
      <c r="AL3" s="65"/>
      <c r="AM3" s="46"/>
      <c r="AN3" s="66"/>
      <c r="AO3" s="66"/>
      <c r="AP3" s="66"/>
      <c r="AQ3" s="66"/>
      <c r="AR3" s="66"/>
      <c r="AS3" s="66"/>
      <c r="AT3" s="66"/>
      <c r="AU3" s="66"/>
      <c r="AV3" s="66"/>
      <c r="AW3" s="42"/>
      <c r="AX3" s="67"/>
      <c r="AY3" s="67"/>
      <c r="AZ3" s="67"/>
      <c r="BA3" s="67"/>
      <c r="BB3" s="67"/>
      <c r="BC3" s="67"/>
      <c r="BD3" s="67"/>
      <c r="BE3" s="67"/>
      <c r="BF3" s="67"/>
      <c r="BG3" s="50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</row>
    <row r="4" spans="1:81" ht="66">
      <c r="A4" s="18">
        <v>1</v>
      </c>
      <c r="B4" s="58" t="s">
        <v>9</v>
      </c>
      <c r="C4" s="69" t="s">
        <v>92</v>
      </c>
      <c r="D4" s="70" t="s">
        <v>43</v>
      </c>
      <c r="E4" s="71" t="s">
        <v>93</v>
      </c>
      <c r="F4" s="70"/>
      <c r="G4" s="21"/>
      <c r="H4" s="21"/>
      <c r="I4" s="21"/>
      <c r="J4" s="21"/>
      <c r="K4" s="19"/>
      <c r="L4" s="19"/>
      <c r="M4" s="19">
        <v>350</v>
      </c>
      <c r="N4" s="19">
        <v>350</v>
      </c>
      <c r="O4" s="19">
        <v>200</v>
      </c>
      <c r="P4" s="19"/>
      <c r="Q4" s="19"/>
      <c r="R4" s="19"/>
      <c r="S4" s="19"/>
      <c r="T4" s="19"/>
      <c r="U4" s="19"/>
      <c r="V4" s="103"/>
      <c r="W4" s="78">
        <f>AM4</f>
        <v>350</v>
      </c>
      <c r="X4" s="78">
        <f>AW4</f>
        <v>350</v>
      </c>
      <c r="Y4" s="78">
        <f>BG4</f>
        <v>200</v>
      </c>
      <c r="Z4" s="104">
        <f>M4+N4+O4</f>
        <v>900</v>
      </c>
      <c r="AD4" s="47">
        <f>G4</f>
        <v>0</v>
      </c>
      <c r="AE4" s="47">
        <f>H4</f>
        <v>0</v>
      </c>
      <c r="AF4" s="47">
        <f>I4</f>
        <v>0</v>
      </c>
      <c r="AG4" s="47">
        <f>J4</f>
        <v>0</v>
      </c>
      <c r="AH4" s="47">
        <f>M4</f>
        <v>350</v>
      </c>
      <c r="AI4" s="48">
        <f>LARGE(AD4:AH4,1)</f>
        <v>350</v>
      </c>
      <c r="AJ4" s="48">
        <f>LARGE(AD4:AH4,2)</f>
        <v>0</v>
      </c>
      <c r="AK4" s="48">
        <f>LARGE(AD4:AH4,3)</f>
        <v>0</v>
      </c>
      <c r="AL4" s="48">
        <f>LARGE(AD4:AH4,4)</f>
        <v>0</v>
      </c>
      <c r="AM4" s="60">
        <f>SUM(AI4:AL4)</f>
        <v>350</v>
      </c>
      <c r="AN4" s="43">
        <f>K4</f>
        <v>0</v>
      </c>
      <c r="AO4" s="43">
        <f>N4</f>
        <v>350</v>
      </c>
      <c r="AP4" s="43">
        <f>P4</f>
        <v>0</v>
      </c>
      <c r="AQ4" s="43">
        <f>R4</f>
        <v>0</v>
      </c>
      <c r="AR4" s="43">
        <f>T4</f>
        <v>0</v>
      </c>
      <c r="AS4" s="44">
        <f>LARGE(AN4:AR4,1)</f>
        <v>350</v>
      </c>
      <c r="AT4" s="44">
        <f>LARGE(AN4:AR4,2)</f>
        <v>0</v>
      </c>
      <c r="AU4" s="44">
        <f>LARGE(AN4:AR4,3)</f>
        <v>0</v>
      </c>
      <c r="AV4" s="44">
        <f>LARGE(AN4:AR4,4)</f>
        <v>0</v>
      </c>
      <c r="AW4" s="61">
        <f>SUM(AS4:AV4)</f>
        <v>350</v>
      </c>
      <c r="AX4" s="51">
        <f>L4</f>
        <v>0</v>
      </c>
      <c r="AY4" s="51">
        <f>O4</f>
        <v>200</v>
      </c>
      <c r="AZ4" s="51">
        <f>Q4</f>
        <v>0</v>
      </c>
      <c r="BA4" s="51">
        <f>S4</f>
        <v>0</v>
      </c>
      <c r="BB4" s="51">
        <f>U4</f>
        <v>0</v>
      </c>
      <c r="BC4" s="52">
        <f>LARGE(AX4:BB4,1)</f>
        <v>200</v>
      </c>
      <c r="BD4" s="52">
        <f>LARGE(AX4:BB4,2)</f>
        <v>0</v>
      </c>
      <c r="BE4" s="52">
        <f>LARGE(AX4:BB4,3)</f>
        <v>0</v>
      </c>
      <c r="BF4" s="52">
        <f>LARGE(AX4:BB4,4)</f>
        <v>0</v>
      </c>
      <c r="BG4" s="62">
        <f>SUM(BC4:BF4)</f>
        <v>200</v>
      </c>
      <c r="CC4" s="29">
        <f>Z4</f>
        <v>900</v>
      </c>
    </row>
    <row r="5" spans="1:81" ht="52.5">
      <c r="A5" s="14">
        <v>2</v>
      </c>
      <c r="B5" s="53" t="s">
        <v>9</v>
      </c>
      <c r="C5" s="56" t="s">
        <v>94</v>
      </c>
      <c r="D5" s="54" t="s">
        <v>53</v>
      </c>
      <c r="E5" s="55" t="s">
        <v>95</v>
      </c>
      <c r="F5" s="54"/>
      <c r="G5" s="10"/>
      <c r="H5" s="10"/>
      <c r="I5" s="10"/>
      <c r="J5" s="10"/>
      <c r="K5" s="6"/>
      <c r="L5" s="6"/>
      <c r="M5" s="6">
        <v>322</v>
      </c>
      <c r="N5" s="6">
        <v>322</v>
      </c>
      <c r="O5" s="6">
        <v>164</v>
      </c>
      <c r="P5" s="6"/>
      <c r="Q5" s="6"/>
      <c r="R5" s="6"/>
      <c r="S5" s="6"/>
      <c r="T5" s="6"/>
      <c r="U5" s="6"/>
      <c r="V5" s="102"/>
      <c r="W5" s="30">
        <f>AM5</f>
        <v>322</v>
      </c>
      <c r="X5" s="30">
        <f>AW5</f>
        <v>322</v>
      </c>
      <c r="Y5" s="30">
        <f>BG5</f>
        <v>164</v>
      </c>
      <c r="Z5" s="105">
        <f>M5+N5+O5</f>
        <v>808</v>
      </c>
      <c r="AD5" s="47">
        <f>G5</f>
        <v>0</v>
      </c>
      <c r="AE5" s="47">
        <f>H5</f>
        <v>0</v>
      </c>
      <c r="AF5" s="47">
        <f>I5</f>
        <v>0</v>
      </c>
      <c r="AG5" s="47">
        <f>J5</f>
        <v>0</v>
      </c>
      <c r="AH5" s="47">
        <f>M5</f>
        <v>322</v>
      </c>
      <c r="AI5" s="48">
        <f>LARGE(AD5:AH5,1)</f>
        <v>322</v>
      </c>
      <c r="AJ5" s="48">
        <f>LARGE(AD5:AH5,2)</f>
        <v>0</v>
      </c>
      <c r="AK5" s="48">
        <f>LARGE(AD5:AH5,3)</f>
        <v>0</v>
      </c>
      <c r="AL5" s="48">
        <f>LARGE(AD5:AH5,4)</f>
        <v>0</v>
      </c>
      <c r="AM5" s="60">
        <f>SUM(AI5:AL5)</f>
        <v>322</v>
      </c>
      <c r="AN5" s="43">
        <f>K5</f>
        <v>0</v>
      </c>
      <c r="AO5" s="43">
        <f>N5</f>
        <v>322</v>
      </c>
      <c r="AP5" s="43">
        <f>P5</f>
        <v>0</v>
      </c>
      <c r="AQ5" s="43">
        <f>R5</f>
        <v>0</v>
      </c>
      <c r="AR5" s="43">
        <f>T5</f>
        <v>0</v>
      </c>
      <c r="AS5" s="44">
        <f>LARGE(AN5:AR5,1)</f>
        <v>322</v>
      </c>
      <c r="AT5" s="44">
        <f>LARGE(AN5:AR5,2)</f>
        <v>0</v>
      </c>
      <c r="AU5" s="44">
        <f>LARGE(AN5:AR5,3)</f>
        <v>0</v>
      </c>
      <c r="AV5" s="44">
        <f>LARGE(AN5:AR5,4)</f>
        <v>0</v>
      </c>
      <c r="AW5" s="61">
        <f>SUM(AS5:AV5)</f>
        <v>322</v>
      </c>
      <c r="AX5" s="51">
        <f>L5</f>
        <v>0</v>
      </c>
      <c r="AY5" s="51">
        <f>O5</f>
        <v>164</v>
      </c>
      <c r="AZ5" s="51">
        <f>Q5</f>
        <v>0</v>
      </c>
      <c r="BA5" s="51">
        <f>S5</f>
        <v>0</v>
      </c>
      <c r="BB5" s="51">
        <f>U5</f>
        <v>0</v>
      </c>
      <c r="BC5" s="52">
        <f>LARGE(AX5:BB5,1)</f>
        <v>164</v>
      </c>
      <c r="BD5" s="52">
        <f>LARGE(AX5:BB5,2)</f>
        <v>0</v>
      </c>
      <c r="BE5" s="52">
        <f>LARGE(AX5:BB5,3)</f>
        <v>0</v>
      </c>
      <c r="BF5" s="52">
        <f>LARGE(AX5:BB5,4)</f>
        <v>0</v>
      </c>
      <c r="BG5" s="62">
        <f>SUM(BC5:BF5)</f>
        <v>164</v>
      </c>
      <c r="CC5" s="29">
        <f>Z5</f>
        <v>808</v>
      </c>
    </row>
    <row r="6" spans="1:81" ht="66">
      <c r="A6" s="14">
        <v>3</v>
      </c>
      <c r="B6" s="53" t="s">
        <v>9</v>
      </c>
      <c r="C6" s="56" t="s">
        <v>23</v>
      </c>
      <c r="D6" s="54" t="s">
        <v>63</v>
      </c>
      <c r="E6" s="55" t="s">
        <v>96</v>
      </c>
      <c r="F6" s="54"/>
      <c r="G6" s="10"/>
      <c r="H6" s="10"/>
      <c r="I6" s="10"/>
      <c r="J6" s="10"/>
      <c r="K6" s="6"/>
      <c r="L6" s="6"/>
      <c r="M6" s="6">
        <v>301</v>
      </c>
      <c r="N6" s="6">
        <v>266</v>
      </c>
      <c r="O6" s="6">
        <v>172</v>
      </c>
      <c r="P6" s="6"/>
      <c r="Q6" s="6"/>
      <c r="R6" s="6"/>
      <c r="S6" s="6"/>
      <c r="T6" s="6"/>
      <c r="U6" s="6"/>
      <c r="V6" s="102"/>
      <c r="W6" s="30">
        <f>AM6</f>
        <v>301</v>
      </c>
      <c r="X6" s="30">
        <f>AW6</f>
        <v>266</v>
      </c>
      <c r="Y6" s="30">
        <f>BG6</f>
        <v>172</v>
      </c>
      <c r="Z6" s="105">
        <f>M6+N6+O6</f>
        <v>739</v>
      </c>
      <c r="AD6" s="47">
        <f>G6</f>
        <v>0</v>
      </c>
      <c r="AE6" s="47">
        <f>H6</f>
        <v>0</v>
      </c>
      <c r="AF6" s="47">
        <f>I6</f>
        <v>0</v>
      </c>
      <c r="AG6" s="47">
        <f>J6</f>
        <v>0</v>
      </c>
      <c r="AH6" s="47">
        <f>M6</f>
        <v>301</v>
      </c>
      <c r="AI6" s="48">
        <f>LARGE(AD6:AH6,1)</f>
        <v>301</v>
      </c>
      <c r="AJ6" s="48">
        <f>LARGE(AD6:AH6,2)</f>
        <v>0</v>
      </c>
      <c r="AK6" s="48">
        <f>LARGE(AD6:AH6,3)</f>
        <v>0</v>
      </c>
      <c r="AL6" s="48">
        <f>LARGE(AD6:AH6,4)</f>
        <v>0</v>
      </c>
      <c r="AM6" s="60">
        <f>SUM(AI6:AL6)</f>
        <v>301</v>
      </c>
      <c r="AN6" s="43">
        <f>K6</f>
        <v>0</v>
      </c>
      <c r="AO6" s="43">
        <f>N6</f>
        <v>266</v>
      </c>
      <c r="AP6" s="43">
        <f>P6</f>
        <v>0</v>
      </c>
      <c r="AQ6" s="43">
        <f>R6</f>
        <v>0</v>
      </c>
      <c r="AR6" s="43">
        <f>T6</f>
        <v>0</v>
      </c>
      <c r="AS6" s="44">
        <f>LARGE(AN6:AR6,1)</f>
        <v>266</v>
      </c>
      <c r="AT6" s="44">
        <f>LARGE(AN6:AR6,2)</f>
        <v>0</v>
      </c>
      <c r="AU6" s="44">
        <f>LARGE(AN6:AR6,3)</f>
        <v>0</v>
      </c>
      <c r="AV6" s="44">
        <f>LARGE(AN6:AR6,4)</f>
        <v>0</v>
      </c>
      <c r="AW6" s="61">
        <f>SUM(AS6:AV6)</f>
        <v>266</v>
      </c>
      <c r="AX6" s="51">
        <f>L6</f>
        <v>0</v>
      </c>
      <c r="AY6" s="51">
        <f>O6</f>
        <v>172</v>
      </c>
      <c r="AZ6" s="51">
        <f>Q6</f>
        <v>0</v>
      </c>
      <c r="BA6" s="51">
        <f>S6</f>
        <v>0</v>
      </c>
      <c r="BB6" s="51">
        <f>U6</f>
        <v>0</v>
      </c>
      <c r="BC6" s="52">
        <f>LARGE(AX6:BB6,1)</f>
        <v>172</v>
      </c>
      <c r="BD6" s="52">
        <f>LARGE(AX6:BB6,2)</f>
        <v>0</v>
      </c>
      <c r="BE6" s="52">
        <f>LARGE(AX6:BB6,3)</f>
        <v>0</v>
      </c>
      <c r="BF6" s="52">
        <f>LARGE(AX6:BB6,4)</f>
        <v>0</v>
      </c>
      <c r="BG6" s="62">
        <f>SUM(BC6:BF6)</f>
        <v>172</v>
      </c>
      <c r="CC6" s="29">
        <f>Z6</f>
        <v>739</v>
      </c>
    </row>
    <row r="7" spans="1:81" ht="52.5">
      <c r="A7" s="14">
        <v>4</v>
      </c>
      <c r="B7" s="57" t="s">
        <v>33</v>
      </c>
      <c r="C7" s="56" t="s">
        <v>97</v>
      </c>
      <c r="D7" s="54" t="s">
        <v>98</v>
      </c>
      <c r="E7" s="55" t="s">
        <v>99</v>
      </c>
      <c r="F7" s="54"/>
      <c r="G7" s="10"/>
      <c r="H7" s="10"/>
      <c r="I7" s="10"/>
      <c r="J7" s="10"/>
      <c r="K7" s="6"/>
      <c r="L7" s="6"/>
      <c r="M7" s="6">
        <v>287</v>
      </c>
      <c r="N7" s="6">
        <v>287</v>
      </c>
      <c r="O7" s="6">
        <v>158</v>
      </c>
      <c r="P7" s="6"/>
      <c r="Q7" s="6"/>
      <c r="R7" s="6"/>
      <c r="S7" s="6"/>
      <c r="T7" s="6"/>
      <c r="U7" s="6"/>
      <c r="V7" s="102"/>
      <c r="W7" s="30">
        <f>AM7</f>
        <v>287</v>
      </c>
      <c r="X7" s="30">
        <f>AW7</f>
        <v>287</v>
      </c>
      <c r="Y7" s="30">
        <f>BG7</f>
        <v>158</v>
      </c>
      <c r="Z7" s="105">
        <f>M7+N7+O7</f>
        <v>732</v>
      </c>
      <c r="AD7" s="47">
        <f>G7</f>
        <v>0</v>
      </c>
      <c r="AE7" s="47">
        <f>H7</f>
        <v>0</v>
      </c>
      <c r="AF7" s="47">
        <f>I7</f>
        <v>0</v>
      </c>
      <c r="AG7" s="47">
        <f>J7</f>
        <v>0</v>
      </c>
      <c r="AH7" s="47">
        <f>M7</f>
        <v>287</v>
      </c>
      <c r="AI7" s="48">
        <f>LARGE(AD7:AH7,1)</f>
        <v>287</v>
      </c>
      <c r="AJ7" s="48">
        <f>LARGE(AD7:AH7,2)</f>
        <v>0</v>
      </c>
      <c r="AK7" s="48">
        <f>LARGE(AD7:AH7,3)</f>
        <v>0</v>
      </c>
      <c r="AL7" s="48">
        <f>LARGE(AD7:AH7,4)</f>
        <v>0</v>
      </c>
      <c r="AM7" s="60">
        <f>SUM(AI7:AL7)</f>
        <v>287</v>
      </c>
      <c r="AN7" s="43">
        <f>K7</f>
        <v>0</v>
      </c>
      <c r="AO7" s="43">
        <f>N7</f>
        <v>287</v>
      </c>
      <c r="AP7" s="43">
        <f>P7</f>
        <v>0</v>
      </c>
      <c r="AQ7" s="43">
        <f>R7</f>
        <v>0</v>
      </c>
      <c r="AR7" s="43">
        <f>T7</f>
        <v>0</v>
      </c>
      <c r="AS7" s="44">
        <f>LARGE(AN7:AR7,1)</f>
        <v>287</v>
      </c>
      <c r="AT7" s="44">
        <f>LARGE(AN7:AR7,2)</f>
        <v>0</v>
      </c>
      <c r="AU7" s="44">
        <f>LARGE(AN7:AR7,3)</f>
        <v>0</v>
      </c>
      <c r="AV7" s="44">
        <f>LARGE(AN7:AR7,4)</f>
        <v>0</v>
      </c>
      <c r="AW7" s="61">
        <f>SUM(AS7:AV7)</f>
        <v>287</v>
      </c>
      <c r="AX7" s="51">
        <f>L7</f>
        <v>0</v>
      </c>
      <c r="AY7" s="51">
        <f>O7</f>
        <v>158</v>
      </c>
      <c r="AZ7" s="51">
        <f>Q7</f>
        <v>0</v>
      </c>
      <c r="BA7" s="51">
        <f>S7</f>
        <v>0</v>
      </c>
      <c r="BB7" s="51">
        <f>U7</f>
        <v>0</v>
      </c>
      <c r="BC7" s="52">
        <f>LARGE(AX7:BB7,1)</f>
        <v>158</v>
      </c>
      <c r="BD7" s="52">
        <f>LARGE(AX7:BB7,2)</f>
        <v>0</v>
      </c>
      <c r="BE7" s="52">
        <f>LARGE(AX7:BB7,3)</f>
        <v>0</v>
      </c>
      <c r="BF7" s="52">
        <f>LARGE(AX7:BB7,4)</f>
        <v>0</v>
      </c>
      <c r="BG7" s="62">
        <f>SUM(BC7:BF7)</f>
        <v>158</v>
      </c>
      <c r="CC7" s="29">
        <f>Z7</f>
        <v>732</v>
      </c>
    </row>
    <row r="8" spans="1:81" ht="52.5">
      <c r="A8" s="14">
        <v>5</v>
      </c>
      <c r="B8" s="57" t="s">
        <v>33</v>
      </c>
      <c r="C8" s="56" t="s">
        <v>100</v>
      </c>
      <c r="D8" s="54" t="s">
        <v>101</v>
      </c>
      <c r="E8" s="55" t="s">
        <v>102</v>
      </c>
      <c r="F8" s="54"/>
      <c r="G8" s="10"/>
      <c r="H8" s="10"/>
      <c r="I8" s="10"/>
      <c r="J8" s="10"/>
      <c r="K8" s="6"/>
      <c r="L8" s="6"/>
      <c r="M8" s="6">
        <v>277</v>
      </c>
      <c r="N8" s="6">
        <v>301</v>
      </c>
      <c r="O8" s="6">
        <v>152</v>
      </c>
      <c r="P8" s="6"/>
      <c r="Q8" s="6"/>
      <c r="R8" s="6"/>
      <c r="S8" s="6"/>
      <c r="T8" s="6"/>
      <c r="U8" s="6"/>
      <c r="V8" s="102"/>
      <c r="W8" s="30">
        <f>AM8</f>
        <v>277</v>
      </c>
      <c r="X8" s="30">
        <f>AW8</f>
        <v>301</v>
      </c>
      <c r="Y8" s="30">
        <f>BG8</f>
        <v>152</v>
      </c>
      <c r="Z8" s="105">
        <f>M8+N8+O8</f>
        <v>730</v>
      </c>
      <c r="AD8" s="47">
        <f>G8</f>
        <v>0</v>
      </c>
      <c r="AE8" s="47">
        <f>H8</f>
        <v>0</v>
      </c>
      <c r="AF8" s="47">
        <f>I8</f>
        <v>0</v>
      </c>
      <c r="AG8" s="47">
        <f>J8</f>
        <v>0</v>
      </c>
      <c r="AH8" s="47">
        <f>M8</f>
        <v>277</v>
      </c>
      <c r="AI8" s="48">
        <f>LARGE(AD8:AH8,1)</f>
        <v>277</v>
      </c>
      <c r="AJ8" s="48">
        <f>LARGE(AD8:AH8,2)</f>
        <v>0</v>
      </c>
      <c r="AK8" s="48">
        <f>LARGE(AD8:AH8,3)</f>
        <v>0</v>
      </c>
      <c r="AL8" s="48">
        <f>LARGE(AD8:AH8,4)</f>
        <v>0</v>
      </c>
      <c r="AM8" s="60">
        <f>SUM(AI8:AL8)</f>
        <v>277</v>
      </c>
      <c r="AN8" s="43">
        <f>K8</f>
        <v>0</v>
      </c>
      <c r="AO8" s="43">
        <f>N8</f>
        <v>301</v>
      </c>
      <c r="AP8" s="43">
        <f>P8</f>
        <v>0</v>
      </c>
      <c r="AQ8" s="43">
        <f>R8</f>
        <v>0</v>
      </c>
      <c r="AR8" s="43">
        <f>T8</f>
        <v>0</v>
      </c>
      <c r="AS8" s="44">
        <f>LARGE(AN8:AR8,1)</f>
        <v>301</v>
      </c>
      <c r="AT8" s="44">
        <f>LARGE(AN8:AR8,2)</f>
        <v>0</v>
      </c>
      <c r="AU8" s="44">
        <f>LARGE(AN8:AR8,3)</f>
        <v>0</v>
      </c>
      <c r="AV8" s="44">
        <f>LARGE(AN8:AR8,4)</f>
        <v>0</v>
      </c>
      <c r="AW8" s="61">
        <f>SUM(AS8:AV8)</f>
        <v>301</v>
      </c>
      <c r="AX8" s="51">
        <f>L8</f>
        <v>0</v>
      </c>
      <c r="AY8" s="51">
        <f>O8</f>
        <v>152</v>
      </c>
      <c r="AZ8" s="51">
        <f>Q8</f>
        <v>0</v>
      </c>
      <c r="BA8" s="51">
        <f>S8</f>
        <v>0</v>
      </c>
      <c r="BB8" s="51">
        <f>U8</f>
        <v>0</v>
      </c>
      <c r="BC8" s="52">
        <f>LARGE(AX8:BB8,1)</f>
        <v>152</v>
      </c>
      <c r="BD8" s="52">
        <f>LARGE(AX8:BB8,2)</f>
        <v>0</v>
      </c>
      <c r="BE8" s="52">
        <f>LARGE(AX8:BB8,3)</f>
        <v>0</v>
      </c>
      <c r="BF8" s="52">
        <f>LARGE(AX8:BB8,4)</f>
        <v>0</v>
      </c>
      <c r="BG8" s="62">
        <f>SUM(BC8:BF8)</f>
        <v>152</v>
      </c>
      <c r="CC8" s="29">
        <f>Z8</f>
        <v>730</v>
      </c>
    </row>
    <row r="9" spans="1:81" ht="52.5">
      <c r="A9" s="14">
        <v>6</v>
      </c>
      <c r="B9" s="57" t="s">
        <v>33</v>
      </c>
      <c r="C9" s="56" t="s">
        <v>103</v>
      </c>
      <c r="D9" s="54" t="s">
        <v>104</v>
      </c>
      <c r="E9" s="55" t="s">
        <v>105</v>
      </c>
      <c r="F9" s="54"/>
      <c r="G9" s="10"/>
      <c r="H9" s="10"/>
      <c r="I9" s="10"/>
      <c r="J9" s="10"/>
      <c r="K9" s="6"/>
      <c r="L9" s="6"/>
      <c r="M9" s="6">
        <v>266</v>
      </c>
      <c r="N9" s="6">
        <v>256</v>
      </c>
      <c r="O9" s="6">
        <v>142</v>
      </c>
      <c r="P9" s="6"/>
      <c r="Q9" s="6"/>
      <c r="R9" s="6"/>
      <c r="S9" s="6"/>
      <c r="T9" s="6"/>
      <c r="U9" s="6"/>
      <c r="V9" s="102"/>
      <c r="W9" s="30">
        <f>AM9</f>
        <v>266</v>
      </c>
      <c r="X9" s="30">
        <f>AW9</f>
        <v>256</v>
      </c>
      <c r="Y9" s="30">
        <f>BG9</f>
        <v>142</v>
      </c>
      <c r="Z9" s="105">
        <f>M9+N9+O9</f>
        <v>664</v>
      </c>
      <c r="AD9" s="47">
        <f>G9</f>
        <v>0</v>
      </c>
      <c r="AE9" s="47">
        <f>H9</f>
        <v>0</v>
      </c>
      <c r="AF9" s="47">
        <f>I9</f>
        <v>0</v>
      </c>
      <c r="AG9" s="47">
        <f>J9</f>
        <v>0</v>
      </c>
      <c r="AH9" s="47">
        <f>M9</f>
        <v>266</v>
      </c>
      <c r="AI9" s="48">
        <f>LARGE(AD9:AH9,1)</f>
        <v>266</v>
      </c>
      <c r="AJ9" s="48">
        <f>LARGE(AD9:AH9,2)</f>
        <v>0</v>
      </c>
      <c r="AK9" s="48">
        <f>LARGE(AD9:AH9,3)</f>
        <v>0</v>
      </c>
      <c r="AL9" s="48">
        <f>LARGE(AD9:AH9,4)</f>
        <v>0</v>
      </c>
      <c r="AM9" s="60">
        <f>SUM(AI9:AL9)</f>
        <v>266</v>
      </c>
      <c r="AN9" s="43">
        <f>K9</f>
        <v>0</v>
      </c>
      <c r="AO9" s="43">
        <f>N9</f>
        <v>256</v>
      </c>
      <c r="AP9" s="43">
        <f>P9</f>
        <v>0</v>
      </c>
      <c r="AQ9" s="43">
        <f>R9</f>
        <v>0</v>
      </c>
      <c r="AR9" s="43">
        <f>T9</f>
        <v>0</v>
      </c>
      <c r="AS9" s="44">
        <f>LARGE(AN9:AR9,1)</f>
        <v>256</v>
      </c>
      <c r="AT9" s="44">
        <f>LARGE(AN9:AR9,2)</f>
        <v>0</v>
      </c>
      <c r="AU9" s="44">
        <f>LARGE(AN9:AR9,3)</f>
        <v>0</v>
      </c>
      <c r="AV9" s="44">
        <f>LARGE(AN9:AR9,4)</f>
        <v>0</v>
      </c>
      <c r="AW9" s="61">
        <f>SUM(AS9:AV9)</f>
        <v>256</v>
      </c>
      <c r="AX9" s="51">
        <f>L9</f>
        <v>0</v>
      </c>
      <c r="AY9" s="51">
        <f>O9</f>
        <v>142</v>
      </c>
      <c r="AZ9" s="51">
        <f>Q9</f>
        <v>0</v>
      </c>
      <c r="BA9" s="51">
        <f>S9</f>
        <v>0</v>
      </c>
      <c r="BB9" s="51">
        <f>U9</f>
        <v>0</v>
      </c>
      <c r="BC9" s="52">
        <f>LARGE(AX9:BB9,1)</f>
        <v>142</v>
      </c>
      <c r="BD9" s="52">
        <f>LARGE(AX9:BB9,2)</f>
        <v>0</v>
      </c>
      <c r="BE9" s="52">
        <f>LARGE(AX9:BB9,3)</f>
        <v>0</v>
      </c>
      <c r="BF9" s="52">
        <f>LARGE(AX9:BB9,4)</f>
        <v>0</v>
      </c>
      <c r="BG9" s="62">
        <f>SUM(BC9:BF9)</f>
        <v>142</v>
      </c>
      <c r="CC9" s="29">
        <f>Z9</f>
        <v>664</v>
      </c>
    </row>
    <row r="10" spans="1:81" ht="52.5" customHeight="1" thickBot="1">
      <c r="A10" s="20">
        <v>7</v>
      </c>
      <c r="B10" s="86"/>
      <c r="C10" s="72" t="s">
        <v>38</v>
      </c>
      <c r="D10" s="73">
        <v>174</v>
      </c>
      <c r="E10" s="74"/>
      <c r="F10" s="73"/>
      <c r="G10" s="75"/>
      <c r="H10" s="75"/>
      <c r="I10" s="75"/>
      <c r="J10" s="75"/>
      <c r="K10" s="76"/>
      <c r="L10" s="76"/>
      <c r="M10" s="76"/>
      <c r="N10" s="76">
        <v>277</v>
      </c>
      <c r="O10" s="76">
        <v>184</v>
      </c>
      <c r="P10" s="76"/>
      <c r="Q10" s="76"/>
      <c r="R10" s="76"/>
      <c r="S10" s="76"/>
      <c r="T10" s="76"/>
      <c r="U10" s="76"/>
      <c r="V10" s="106"/>
      <c r="W10" s="77">
        <f>AM10</f>
        <v>0</v>
      </c>
      <c r="X10" s="77">
        <f>AW10</f>
        <v>277</v>
      </c>
      <c r="Y10" s="77">
        <f>BG10</f>
        <v>184</v>
      </c>
      <c r="Z10" s="107">
        <f>M10+N10+O10</f>
        <v>461</v>
      </c>
      <c r="AD10" s="47">
        <f>G10</f>
        <v>0</v>
      </c>
      <c r="AE10" s="47">
        <f>H10</f>
        <v>0</v>
      </c>
      <c r="AF10" s="47">
        <f>I10</f>
        <v>0</v>
      </c>
      <c r="AG10" s="47">
        <f>J10</f>
        <v>0</v>
      </c>
      <c r="AH10" s="47">
        <f>M10</f>
        <v>0</v>
      </c>
      <c r="AI10" s="48">
        <f>LARGE(AD10:AH10,1)</f>
        <v>0</v>
      </c>
      <c r="AJ10" s="48">
        <f>LARGE(AD10:AH10,2)</f>
        <v>0</v>
      </c>
      <c r="AK10" s="48">
        <f>LARGE(AD10:AH10,3)</f>
        <v>0</v>
      </c>
      <c r="AL10" s="48">
        <f>LARGE(AD10:AH10,4)</f>
        <v>0</v>
      </c>
      <c r="AM10" s="60">
        <f>SUM(AI10:AL10)</f>
        <v>0</v>
      </c>
      <c r="AN10" s="43">
        <f>K10</f>
        <v>0</v>
      </c>
      <c r="AO10" s="43">
        <f>N10</f>
        <v>277</v>
      </c>
      <c r="AP10" s="43">
        <f>P10</f>
        <v>0</v>
      </c>
      <c r="AQ10" s="43">
        <f>R10</f>
        <v>0</v>
      </c>
      <c r="AR10" s="43">
        <f>T10</f>
        <v>0</v>
      </c>
      <c r="AS10" s="44">
        <f>LARGE(AN10:AR10,1)</f>
        <v>277</v>
      </c>
      <c r="AT10" s="44">
        <f>LARGE(AN10:AR10,2)</f>
        <v>0</v>
      </c>
      <c r="AU10" s="44">
        <f>LARGE(AN10:AR10,3)</f>
        <v>0</v>
      </c>
      <c r="AV10" s="44">
        <f>LARGE(AN10:AR10,4)</f>
        <v>0</v>
      </c>
      <c r="AW10" s="61">
        <f>SUM(AS10:AV10)</f>
        <v>277</v>
      </c>
      <c r="AX10" s="51">
        <f>L10</f>
        <v>0</v>
      </c>
      <c r="AY10" s="51">
        <f>O10</f>
        <v>184</v>
      </c>
      <c r="AZ10" s="51">
        <f>Q10</f>
        <v>0</v>
      </c>
      <c r="BA10" s="51">
        <f>S10</f>
        <v>0</v>
      </c>
      <c r="BB10" s="51">
        <f>U10</f>
        <v>0</v>
      </c>
      <c r="BC10" s="52">
        <f>LARGE(AX10:BB10,1)</f>
        <v>184</v>
      </c>
      <c r="BD10" s="52">
        <f>LARGE(AX10:BB10,2)</f>
        <v>0</v>
      </c>
      <c r="BE10" s="52">
        <f>LARGE(AX10:BB10,3)</f>
        <v>0</v>
      </c>
      <c r="BF10" s="52">
        <f>LARGE(AX10:BB10,4)</f>
        <v>0</v>
      </c>
      <c r="BG10" s="62">
        <f>SUM(BC10:BF10)</f>
        <v>184</v>
      </c>
      <c r="CC10" s="29">
        <f>Z10</f>
        <v>461</v>
      </c>
    </row>
  </sheetData>
  <sheetProtection/>
  <mergeCells count="8">
    <mergeCell ref="AN1:AW1"/>
    <mergeCell ref="AX1:BG1"/>
    <mergeCell ref="B1:B3"/>
    <mergeCell ref="C1:C3"/>
    <mergeCell ref="D1:D3"/>
    <mergeCell ref="E1:E3"/>
    <mergeCell ref="F1:F3"/>
    <mergeCell ref="AD1:AM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27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CM12"/>
  <sheetViews>
    <sheetView zoomScaleSheetLayoutView="49" workbookViewId="0" topLeftCell="A1">
      <pane xSplit="6" ySplit="3" topLeftCell="M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6.140625" style="1" bestFit="1" customWidth="1"/>
    <col min="2" max="2" width="5.28125" style="15" hidden="1" customWidth="1"/>
    <col min="3" max="3" width="14.8515625" style="33" bestFit="1" customWidth="1"/>
    <col min="4" max="4" width="8.28125" style="31" bestFit="1" customWidth="1"/>
    <col min="5" max="5" width="22.7109375" style="32" hidden="1" customWidth="1"/>
    <col min="6" max="6" width="4.421875" style="33" hidden="1" customWidth="1"/>
    <col min="7" max="7" width="8.421875" style="7" hidden="1" customWidth="1"/>
    <col min="8" max="9" width="8.7109375" style="7" hidden="1" customWidth="1"/>
    <col min="10" max="10" width="8.421875" style="7" hidden="1" customWidth="1"/>
    <col min="11" max="12" width="8.421875" style="8" hidden="1" customWidth="1"/>
    <col min="13" max="15" width="8.421875" style="8" bestFit="1" customWidth="1"/>
    <col min="16" max="17" width="8.421875" style="8" hidden="1" customWidth="1"/>
    <col min="18" max="21" width="8.421875" style="7" hidden="1" customWidth="1"/>
    <col min="22" max="22" width="37.28125" style="27" hidden="1" customWidth="1"/>
    <col min="23" max="23" width="6.57421875" style="9" hidden="1" customWidth="1"/>
    <col min="24" max="24" width="8.7109375" style="9" hidden="1" customWidth="1"/>
    <col min="25" max="25" width="7.57421875" style="9" hidden="1" customWidth="1"/>
    <col min="26" max="26" width="4.8515625" style="23" bestFit="1" customWidth="1"/>
    <col min="27" max="27" width="37.28125" style="23" customWidth="1"/>
    <col min="28" max="28" width="37.28125" style="28" customWidth="1"/>
    <col min="29" max="29" width="37.28125" style="28" hidden="1" customWidth="1"/>
    <col min="30" max="30" width="3.8515625" style="9" hidden="1" customWidth="1"/>
    <col min="31" max="32" width="4.57421875" style="9" hidden="1" customWidth="1"/>
    <col min="33" max="33" width="6.140625" style="9" hidden="1" customWidth="1"/>
    <col min="34" max="34" width="5.421875" style="9" hidden="1" customWidth="1"/>
    <col min="35" max="38" width="3.57421875" style="9" hidden="1" customWidth="1"/>
    <col min="39" max="39" width="4.8515625" style="63" hidden="1" customWidth="1"/>
    <col min="40" max="41" width="4.00390625" style="9" hidden="1" customWidth="1"/>
    <col min="42" max="42" width="3.8515625" style="9" hidden="1" customWidth="1"/>
    <col min="43" max="43" width="5.00390625" style="9" hidden="1" customWidth="1"/>
    <col min="44" max="44" width="4.00390625" style="9" hidden="1" customWidth="1"/>
    <col min="45" max="47" width="3.57421875" style="9" hidden="1" customWidth="1"/>
    <col min="48" max="48" width="2.421875" style="9" hidden="1" customWidth="1"/>
    <col min="49" max="49" width="4.00390625" style="63" hidden="1" customWidth="1"/>
    <col min="50" max="51" width="4.00390625" style="9" hidden="1" customWidth="1"/>
    <col min="52" max="52" width="3.8515625" style="9" hidden="1" customWidth="1"/>
    <col min="53" max="53" width="5.00390625" style="9" hidden="1" customWidth="1"/>
    <col min="54" max="54" width="4.00390625" style="9" hidden="1" customWidth="1"/>
    <col min="55" max="57" width="3.57421875" style="9" hidden="1" customWidth="1"/>
    <col min="58" max="58" width="2.421875" style="9" hidden="1" customWidth="1"/>
    <col min="59" max="59" width="4.00390625" style="63" hidden="1" customWidth="1"/>
    <col min="60" max="60" width="37.28125" style="28" hidden="1" customWidth="1"/>
    <col min="61" max="80" width="37.28125" style="28" customWidth="1"/>
    <col min="81" max="81" width="4.8515625" style="28" bestFit="1" customWidth="1"/>
    <col min="82" max="91" width="37.28125" style="28" customWidth="1"/>
    <col min="92" max="16384" width="37.28125" style="22" customWidth="1"/>
  </cols>
  <sheetData>
    <row r="1" spans="1:91" s="1" customFormat="1" ht="12.75">
      <c r="A1" s="3" t="s">
        <v>0</v>
      </c>
      <c r="B1" s="93" t="s">
        <v>17</v>
      </c>
      <c r="C1" s="93" t="s">
        <v>16</v>
      </c>
      <c r="D1" s="96" t="s">
        <v>15</v>
      </c>
      <c r="E1" s="93" t="s">
        <v>1</v>
      </c>
      <c r="F1" s="98"/>
      <c r="G1" s="5"/>
      <c r="H1" s="5"/>
      <c r="I1" s="5"/>
      <c r="J1" s="5"/>
      <c r="K1" s="5"/>
      <c r="L1" s="5"/>
      <c r="M1" s="5" t="s">
        <v>81</v>
      </c>
      <c r="N1" s="5" t="s">
        <v>22</v>
      </c>
      <c r="O1" s="5" t="s">
        <v>22</v>
      </c>
      <c r="P1" s="5"/>
      <c r="Q1" s="5"/>
      <c r="R1" s="39"/>
      <c r="S1" s="39"/>
      <c r="T1" s="5"/>
      <c r="U1" s="37"/>
      <c r="V1" s="26"/>
      <c r="W1" s="24" t="s">
        <v>5</v>
      </c>
      <c r="X1" s="25" t="s">
        <v>6</v>
      </c>
      <c r="Y1" s="26" t="s">
        <v>7</v>
      </c>
      <c r="Z1" s="34"/>
      <c r="AA1" s="11"/>
      <c r="AB1" s="15"/>
      <c r="AC1" s="15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90" t="s">
        <v>6</v>
      </c>
      <c r="AO1" s="91"/>
      <c r="AP1" s="91"/>
      <c r="AQ1" s="91"/>
      <c r="AR1" s="91"/>
      <c r="AS1" s="91"/>
      <c r="AT1" s="91"/>
      <c r="AU1" s="91"/>
      <c r="AV1" s="91"/>
      <c r="AW1" s="92"/>
      <c r="AX1" s="87" t="s">
        <v>7</v>
      </c>
      <c r="AY1" s="88"/>
      <c r="AZ1" s="88"/>
      <c r="BA1" s="88"/>
      <c r="BB1" s="88"/>
      <c r="BC1" s="88"/>
      <c r="BD1" s="88"/>
      <c r="BE1" s="88"/>
      <c r="BF1" s="88"/>
      <c r="BG1" s="89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s="1" customFormat="1" ht="12.75">
      <c r="A2" s="4"/>
      <c r="B2" s="94"/>
      <c r="C2" s="95"/>
      <c r="D2" s="97"/>
      <c r="E2" s="95"/>
      <c r="F2" s="99"/>
      <c r="G2" s="12"/>
      <c r="H2" s="12"/>
      <c r="I2" s="12"/>
      <c r="J2" s="12"/>
      <c r="K2" s="2"/>
      <c r="L2" s="2"/>
      <c r="M2" s="36" t="s">
        <v>2</v>
      </c>
      <c r="N2" s="36" t="s">
        <v>3</v>
      </c>
      <c r="O2" s="36" t="s">
        <v>4</v>
      </c>
      <c r="P2" s="2"/>
      <c r="Q2" s="2"/>
      <c r="R2" s="40"/>
      <c r="S2" s="40"/>
      <c r="T2" s="2"/>
      <c r="U2" s="38"/>
      <c r="V2" s="17"/>
      <c r="W2" s="13" t="s">
        <v>8</v>
      </c>
      <c r="X2" s="12" t="s">
        <v>8</v>
      </c>
      <c r="Y2" s="17" t="s">
        <v>8</v>
      </c>
      <c r="Z2" s="35" t="s">
        <v>39</v>
      </c>
      <c r="AA2" s="11"/>
      <c r="AB2" s="15"/>
      <c r="AC2" s="15"/>
      <c r="AD2" s="45" t="s">
        <v>21</v>
      </c>
      <c r="AE2" s="45" t="s">
        <v>24</v>
      </c>
      <c r="AF2" s="45" t="s">
        <v>24</v>
      </c>
      <c r="AG2" s="45" t="s">
        <v>28</v>
      </c>
      <c r="AH2" s="45" t="s">
        <v>19</v>
      </c>
      <c r="AI2" s="45" t="s">
        <v>11</v>
      </c>
      <c r="AJ2" s="45" t="s">
        <v>12</v>
      </c>
      <c r="AK2" s="45" t="s">
        <v>20</v>
      </c>
      <c r="AL2" s="45" t="s">
        <v>26</v>
      </c>
      <c r="AM2" s="45" t="s">
        <v>8</v>
      </c>
      <c r="AN2" s="41" t="s">
        <v>14</v>
      </c>
      <c r="AO2" s="41" t="s">
        <v>14</v>
      </c>
      <c r="AP2" s="41" t="s">
        <v>13</v>
      </c>
      <c r="AQ2" s="41" t="s">
        <v>25</v>
      </c>
      <c r="AR2" s="41" t="s">
        <v>18</v>
      </c>
      <c r="AS2" s="41" t="s">
        <v>11</v>
      </c>
      <c r="AT2" s="41" t="s">
        <v>12</v>
      </c>
      <c r="AU2" s="41" t="s">
        <v>20</v>
      </c>
      <c r="AV2" s="41" t="s">
        <v>26</v>
      </c>
      <c r="AW2" s="41" t="s">
        <v>8</v>
      </c>
      <c r="AX2" s="49" t="s">
        <v>14</v>
      </c>
      <c r="AY2" s="49" t="s">
        <v>14</v>
      </c>
      <c r="AZ2" s="49" t="s">
        <v>13</v>
      </c>
      <c r="BA2" s="49" t="s">
        <v>25</v>
      </c>
      <c r="BB2" s="49" t="s">
        <v>18</v>
      </c>
      <c r="BC2" s="49" t="s">
        <v>11</v>
      </c>
      <c r="BD2" s="49" t="s">
        <v>12</v>
      </c>
      <c r="BE2" s="49" t="s">
        <v>20</v>
      </c>
      <c r="BF2" s="49" t="s">
        <v>26</v>
      </c>
      <c r="BG2" s="49" t="s">
        <v>8</v>
      </c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s="68" customFormat="1" ht="14.25" thickBot="1">
      <c r="A3" s="79"/>
      <c r="B3" s="94"/>
      <c r="C3" s="95"/>
      <c r="D3" s="97"/>
      <c r="E3" s="95"/>
      <c r="F3" s="99"/>
      <c r="G3" s="80"/>
      <c r="H3" s="80"/>
      <c r="I3" s="80"/>
      <c r="J3" s="80"/>
      <c r="K3" s="80"/>
      <c r="L3" s="80"/>
      <c r="M3" s="80">
        <v>43575</v>
      </c>
      <c r="N3" s="80">
        <v>43708</v>
      </c>
      <c r="O3" s="80">
        <v>43709</v>
      </c>
      <c r="P3" s="80"/>
      <c r="Q3" s="80"/>
      <c r="R3" s="81"/>
      <c r="S3" s="81"/>
      <c r="T3" s="80"/>
      <c r="U3" s="82"/>
      <c r="V3" s="85"/>
      <c r="W3" s="83"/>
      <c r="X3" s="84"/>
      <c r="Y3" s="85"/>
      <c r="Z3" s="35"/>
      <c r="AA3" s="11"/>
      <c r="AB3" s="64"/>
      <c r="AC3" s="64"/>
      <c r="AD3" s="65"/>
      <c r="AE3" s="65"/>
      <c r="AF3" s="65"/>
      <c r="AG3" s="65"/>
      <c r="AH3" s="65"/>
      <c r="AI3" s="65"/>
      <c r="AJ3" s="65"/>
      <c r="AK3" s="65"/>
      <c r="AL3" s="65"/>
      <c r="AM3" s="46"/>
      <c r="AN3" s="66"/>
      <c r="AO3" s="66"/>
      <c r="AP3" s="66"/>
      <c r="AQ3" s="66"/>
      <c r="AR3" s="66"/>
      <c r="AS3" s="66"/>
      <c r="AT3" s="66"/>
      <c r="AU3" s="66"/>
      <c r="AV3" s="66"/>
      <c r="AW3" s="42"/>
      <c r="AX3" s="67"/>
      <c r="AY3" s="67"/>
      <c r="AZ3" s="67"/>
      <c r="BA3" s="67"/>
      <c r="BB3" s="67"/>
      <c r="BC3" s="67"/>
      <c r="BD3" s="67"/>
      <c r="BE3" s="67"/>
      <c r="BF3" s="67"/>
      <c r="BG3" s="50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</row>
    <row r="4" spans="1:81" ht="66">
      <c r="A4" s="18">
        <v>1</v>
      </c>
      <c r="B4" s="58" t="s">
        <v>9</v>
      </c>
      <c r="C4" s="69" t="s">
        <v>106</v>
      </c>
      <c r="D4" s="70" t="s">
        <v>43</v>
      </c>
      <c r="E4" s="71" t="s">
        <v>93</v>
      </c>
      <c r="F4" s="70"/>
      <c r="G4" s="21"/>
      <c r="H4" s="21"/>
      <c r="I4" s="21"/>
      <c r="J4" s="21"/>
      <c r="K4" s="19"/>
      <c r="L4" s="19"/>
      <c r="M4" s="19">
        <v>350</v>
      </c>
      <c r="N4" s="19">
        <v>322</v>
      </c>
      <c r="O4" s="19">
        <v>200</v>
      </c>
      <c r="P4" s="19"/>
      <c r="Q4" s="19"/>
      <c r="R4" s="19"/>
      <c r="S4" s="19"/>
      <c r="T4" s="19"/>
      <c r="U4" s="19"/>
      <c r="V4" s="103"/>
      <c r="W4" s="78">
        <f>AM4</f>
        <v>350</v>
      </c>
      <c r="X4" s="78">
        <f>AW4</f>
        <v>322</v>
      </c>
      <c r="Y4" s="78">
        <f>BG4</f>
        <v>200</v>
      </c>
      <c r="Z4" s="104">
        <f>M4+N4+O4</f>
        <v>872</v>
      </c>
      <c r="AD4" s="47">
        <f>G4</f>
        <v>0</v>
      </c>
      <c r="AE4" s="47">
        <f>H4</f>
        <v>0</v>
      </c>
      <c r="AF4" s="47">
        <f>I4</f>
        <v>0</v>
      </c>
      <c r="AG4" s="47">
        <f>J4</f>
        <v>0</v>
      </c>
      <c r="AH4" s="47">
        <f>M4</f>
        <v>350</v>
      </c>
      <c r="AI4" s="48">
        <f>LARGE(AD4:AH4,1)</f>
        <v>350</v>
      </c>
      <c r="AJ4" s="48">
        <f>LARGE(AD4:AH4,2)</f>
        <v>0</v>
      </c>
      <c r="AK4" s="48">
        <f>LARGE(AD4:AH4,3)</f>
        <v>0</v>
      </c>
      <c r="AL4" s="48">
        <f>LARGE(AD4:AH4,4)</f>
        <v>0</v>
      </c>
      <c r="AM4" s="60">
        <f>SUM(AI4:AL4)</f>
        <v>350</v>
      </c>
      <c r="AN4" s="43">
        <f>K4</f>
        <v>0</v>
      </c>
      <c r="AO4" s="43">
        <f>N4</f>
        <v>322</v>
      </c>
      <c r="AP4" s="43">
        <f>P4</f>
        <v>0</v>
      </c>
      <c r="AQ4" s="43">
        <f>R4</f>
        <v>0</v>
      </c>
      <c r="AR4" s="43">
        <f>T4</f>
        <v>0</v>
      </c>
      <c r="AS4" s="44">
        <f>LARGE(AN4:AR4,1)</f>
        <v>322</v>
      </c>
      <c r="AT4" s="44">
        <f>LARGE(AN4:AR4,2)</f>
        <v>0</v>
      </c>
      <c r="AU4" s="44">
        <f>LARGE(AN4:AR4,3)</f>
        <v>0</v>
      </c>
      <c r="AV4" s="44">
        <f>LARGE(AN4:AR4,4)</f>
        <v>0</v>
      </c>
      <c r="AW4" s="61">
        <f>SUM(AS4:AV4)</f>
        <v>322</v>
      </c>
      <c r="AX4" s="51">
        <f>L4</f>
        <v>0</v>
      </c>
      <c r="AY4" s="51">
        <f>O4</f>
        <v>200</v>
      </c>
      <c r="AZ4" s="51">
        <f>Q4</f>
        <v>0</v>
      </c>
      <c r="BA4" s="51">
        <f>S4</f>
        <v>0</v>
      </c>
      <c r="BB4" s="51">
        <f>U4</f>
        <v>0</v>
      </c>
      <c r="BC4" s="52">
        <f>LARGE(AX4:BB4,1)</f>
        <v>200</v>
      </c>
      <c r="BD4" s="52">
        <f>LARGE(AX4:BB4,2)</f>
        <v>0</v>
      </c>
      <c r="BE4" s="52">
        <f>LARGE(AX4:BB4,3)</f>
        <v>0</v>
      </c>
      <c r="BF4" s="52">
        <f>LARGE(AX4:BB4,4)</f>
        <v>0</v>
      </c>
      <c r="BG4" s="62">
        <f>SUM(BC4:BF4)</f>
        <v>200</v>
      </c>
      <c r="CC4" s="29">
        <f>Z4</f>
        <v>872</v>
      </c>
    </row>
    <row r="5" spans="1:81" ht="66">
      <c r="A5" s="14">
        <v>2</v>
      </c>
      <c r="B5" s="53" t="s">
        <v>9</v>
      </c>
      <c r="C5" s="56" t="s">
        <v>27</v>
      </c>
      <c r="D5" s="54" t="s">
        <v>58</v>
      </c>
      <c r="E5" s="55" t="s">
        <v>96</v>
      </c>
      <c r="F5" s="54"/>
      <c r="G5" s="10"/>
      <c r="H5" s="10"/>
      <c r="I5" s="10"/>
      <c r="J5" s="10"/>
      <c r="K5" s="6"/>
      <c r="L5" s="6"/>
      <c r="M5" s="6">
        <v>301</v>
      </c>
      <c r="N5" s="6">
        <v>350</v>
      </c>
      <c r="O5" s="6">
        <v>184</v>
      </c>
      <c r="P5" s="6"/>
      <c r="Q5" s="6"/>
      <c r="R5" s="6"/>
      <c r="S5" s="6"/>
      <c r="T5" s="6"/>
      <c r="U5" s="6"/>
      <c r="V5" s="102"/>
      <c r="W5" s="30">
        <f>AM5</f>
        <v>301</v>
      </c>
      <c r="X5" s="30">
        <f>AW5</f>
        <v>350</v>
      </c>
      <c r="Y5" s="30">
        <f>BG5</f>
        <v>184</v>
      </c>
      <c r="Z5" s="105">
        <f>M5+N5+O5</f>
        <v>835</v>
      </c>
      <c r="AD5" s="47">
        <f>G5</f>
        <v>0</v>
      </c>
      <c r="AE5" s="47">
        <f>H5</f>
        <v>0</v>
      </c>
      <c r="AF5" s="47">
        <f>I5</f>
        <v>0</v>
      </c>
      <c r="AG5" s="47">
        <f>J5</f>
        <v>0</v>
      </c>
      <c r="AH5" s="47">
        <f>M5</f>
        <v>301</v>
      </c>
      <c r="AI5" s="48">
        <f>LARGE(AD5:AH5,1)</f>
        <v>301</v>
      </c>
      <c r="AJ5" s="48">
        <f>LARGE(AD5:AH5,2)</f>
        <v>0</v>
      </c>
      <c r="AK5" s="48">
        <f>LARGE(AD5:AH5,3)</f>
        <v>0</v>
      </c>
      <c r="AL5" s="48">
        <f>LARGE(AD5:AH5,4)</f>
        <v>0</v>
      </c>
      <c r="AM5" s="60">
        <f>SUM(AI5:AL5)</f>
        <v>301</v>
      </c>
      <c r="AN5" s="43">
        <f>K5</f>
        <v>0</v>
      </c>
      <c r="AO5" s="43">
        <f>N5</f>
        <v>350</v>
      </c>
      <c r="AP5" s="43">
        <f>P5</f>
        <v>0</v>
      </c>
      <c r="AQ5" s="43">
        <f>R5</f>
        <v>0</v>
      </c>
      <c r="AR5" s="43">
        <f>T5</f>
        <v>0</v>
      </c>
      <c r="AS5" s="44">
        <f>LARGE(AN5:AR5,1)</f>
        <v>350</v>
      </c>
      <c r="AT5" s="44">
        <f>LARGE(AN5:AR5,2)</f>
        <v>0</v>
      </c>
      <c r="AU5" s="44">
        <f>LARGE(AN5:AR5,3)</f>
        <v>0</v>
      </c>
      <c r="AV5" s="44">
        <f>LARGE(AN5:AR5,4)</f>
        <v>0</v>
      </c>
      <c r="AW5" s="61">
        <f>SUM(AS5:AV5)</f>
        <v>350</v>
      </c>
      <c r="AX5" s="51">
        <f>L5</f>
        <v>0</v>
      </c>
      <c r="AY5" s="51">
        <f>O5</f>
        <v>184</v>
      </c>
      <c r="AZ5" s="51">
        <f>Q5</f>
        <v>0</v>
      </c>
      <c r="BA5" s="51">
        <f>S5</f>
        <v>0</v>
      </c>
      <c r="BB5" s="51">
        <f>U5</f>
        <v>0</v>
      </c>
      <c r="BC5" s="52">
        <f>LARGE(AX5:BB5,1)</f>
        <v>184</v>
      </c>
      <c r="BD5" s="52">
        <f>LARGE(AX5:BB5,2)</f>
        <v>0</v>
      </c>
      <c r="BE5" s="52">
        <f>LARGE(AX5:BB5,3)</f>
        <v>0</v>
      </c>
      <c r="BF5" s="52">
        <f>LARGE(AX5:BB5,4)</f>
        <v>0</v>
      </c>
      <c r="BG5" s="62">
        <f>SUM(BC5:BF5)</f>
        <v>184</v>
      </c>
      <c r="CC5" s="29">
        <f>Z5</f>
        <v>835</v>
      </c>
    </row>
    <row r="6" spans="1:81" ht="52.5">
      <c r="A6" s="14">
        <v>3</v>
      </c>
      <c r="B6" s="57" t="s">
        <v>33</v>
      </c>
      <c r="C6" s="56" t="s">
        <v>107</v>
      </c>
      <c r="D6" s="54" t="s">
        <v>79</v>
      </c>
      <c r="E6" s="55" t="s">
        <v>102</v>
      </c>
      <c r="F6" s="54"/>
      <c r="G6" s="10"/>
      <c r="H6" s="10"/>
      <c r="I6" s="10"/>
      <c r="J6" s="10"/>
      <c r="K6" s="6"/>
      <c r="L6" s="6"/>
      <c r="M6" s="6">
        <v>277</v>
      </c>
      <c r="N6" s="6">
        <v>301</v>
      </c>
      <c r="O6" s="6">
        <v>172</v>
      </c>
      <c r="P6" s="6"/>
      <c r="Q6" s="6"/>
      <c r="R6" s="6"/>
      <c r="S6" s="6"/>
      <c r="T6" s="6"/>
      <c r="U6" s="6"/>
      <c r="V6" s="102"/>
      <c r="W6" s="30">
        <f>AM6</f>
        <v>277</v>
      </c>
      <c r="X6" s="30">
        <f>AW6</f>
        <v>301</v>
      </c>
      <c r="Y6" s="30">
        <f>BG6</f>
        <v>172</v>
      </c>
      <c r="Z6" s="105">
        <f>M6+N6+O6</f>
        <v>750</v>
      </c>
      <c r="AD6" s="47">
        <f>G6</f>
        <v>0</v>
      </c>
      <c r="AE6" s="47">
        <f>H6</f>
        <v>0</v>
      </c>
      <c r="AF6" s="47">
        <f>I6</f>
        <v>0</v>
      </c>
      <c r="AG6" s="47">
        <f>J6</f>
        <v>0</v>
      </c>
      <c r="AH6" s="47">
        <f>M6</f>
        <v>277</v>
      </c>
      <c r="AI6" s="48">
        <f>LARGE(AD6:AH6,1)</f>
        <v>277</v>
      </c>
      <c r="AJ6" s="48">
        <f>LARGE(AD6:AH6,2)</f>
        <v>0</v>
      </c>
      <c r="AK6" s="48">
        <f>LARGE(AD6:AH6,3)</f>
        <v>0</v>
      </c>
      <c r="AL6" s="48">
        <f>LARGE(AD6:AH6,4)</f>
        <v>0</v>
      </c>
      <c r="AM6" s="60">
        <f>SUM(AI6:AL6)</f>
        <v>277</v>
      </c>
      <c r="AN6" s="43">
        <f>K6</f>
        <v>0</v>
      </c>
      <c r="AO6" s="43">
        <f>N6</f>
        <v>301</v>
      </c>
      <c r="AP6" s="43">
        <f>P6</f>
        <v>0</v>
      </c>
      <c r="AQ6" s="43">
        <f>R6</f>
        <v>0</v>
      </c>
      <c r="AR6" s="43">
        <f>T6</f>
        <v>0</v>
      </c>
      <c r="AS6" s="44">
        <f>LARGE(AN6:AR6,1)</f>
        <v>301</v>
      </c>
      <c r="AT6" s="44">
        <f>LARGE(AN6:AR6,2)</f>
        <v>0</v>
      </c>
      <c r="AU6" s="44">
        <f>LARGE(AN6:AR6,3)</f>
        <v>0</v>
      </c>
      <c r="AV6" s="44">
        <f>LARGE(AN6:AR6,4)</f>
        <v>0</v>
      </c>
      <c r="AW6" s="61">
        <f>SUM(AS6:AV6)</f>
        <v>301</v>
      </c>
      <c r="AX6" s="51">
        <f>L6</f>
        <v>0</v>
      </c>
      <c r="AY6" s="51">
        <f>O6</f>
        <v>172</v>
      </c>
      <c r="AZ6" s="51">
        <f>Q6</f>
        <v>0</v>
      </c>
      <c r="BA6" s="51">
        <f>S6</f>
        <v>0</v>
      </c>
      <c r="BB6" s="51">
        <f>U6</f>
        <v>0</v>
      </c>
      <c r="BC6" s="52">
        <f>LARGE(AX6:BB6,1)</f>
        <v>172</v>
      </c>
      <c r="BD6" s="52">
        <f>LARGE(AX6:BB6,2)</f>
        <v>0</v>
      </c>
      <c r="BE6" s="52">
        <f>LARGE(AX6:BB6,3)</f>
        <v>0</v>
      </c>
      <c r="BF6" s="52">
        <f>LARGE(AX6:BB6,4)</f>
        <v>0</v>
      </c>
      <c r="BG6" s="62">
        <f>SUM(BC6:BF6)</f>
        <v>172</v>
      </c>
      <c r="CC6" s="29">
        <f>Z6</f>
        <v>750</v>
      </c>
    </row>
    <row r="7" spans="1:81" ht="52.5">
      <c r="A7" s="14">
        <v>4</v>
      </c>
      <c r="B7" s="57" t="s">
        <v>33</v>
      </c>
      <c r="C7" s="56" t="s">
        <v>30</v>
      </c>
      <c r="D7" s="54" t="s">
        <v>40</v>
      </c>
      <c r="E7" s="55" t="s">
        <v>99</v>
      </c>
      <c r="F7" s="54"/>
      <c r="G7" s="10"/>
      <c r="H7" s="10"/>
      <c r="I7" s="10"/>
      <c r="J7" s="10"/>
      <c r="K7" s="6"/>
      <c r="L7" s="6"/>
      <c r="M7" s="6">
        <v>287</v>
      </c>
      <c r="N7" s="6">
        <v>287</v>
      </c>
      <c r="O7" s="6">
        <v>164</v>
      </c>
      <c r="P7" s="6"/>
      <c r="Q7" s="6"/>
      <c r="R7" s="6"/>
      <c r="S7" s="6"/>
      <c r="T7" s="6"/>
      <c r="U7" s="6"/>
      <c r="V7" s="102"/>
      <c r="W7" s="30">
        <f>AM7</f>
        <v>287</v>
      </c>
      <c r="X7" s="30">
        <f>AW7</f>
        <v>287</v>
      </c>
      <c r="Y7" s="30">
        <f>BG7</f>
        <v>164</v>
      </c>
      <c r="Z7" s="105">
        <f>M7+N7+O7</f>
        <v>738</v>
      </c>
      <c r="AD7" s="47">
        <f>G7</f>
        <v>0</v>
      </c>
      <c r="AE7" s="47">
        <f>H7</f>
        <v>0</v>
      </c>
      <c r="AF7" s="47">
        <f>I7</f>
        <v>0</v>
      </c>
      <c r="AG7" s="47">
        <f>J7</f>
        <v>0</v>
      </c>
      <c r="AH7" s="47">
        <f>M7</f>
        <v>287</v>
      </c>
      <c r="AI7" s="48">
        <f>LARGE(AD7:AH7,1)</f>
        <v>287</v>
      </c>
      <c r="AJ7" s="48">
        <f>LARGE(AD7:AH7,2)</f>
        <v>0</v>
      </c>
      <c r="AK7" s="48">
        <f>LARGE(AD7:AH7,3)</f>
        <v>0</v>
      </c>
      <c r="AL7" s="48">
        <f>LARGE(AD7:AH7,4)</f>
        <v>0</v>
      </c>
      <c r="AM7" s="60">
        <f>SUM(AI7:AL7)</f>
        <v>287</v>
      </c>
      <c r="AN7" s="43">
        <f>K7</f>
        <v>0</v>
      </c>
      <c r="AO7" s="43">
        <f>N7</f>
        <v>287</v>
      </c>
      <c r="AP7" s="43">
        <f>P7</f>
        <v>0</v>
      </c>
      <c r="AQ7" s="43">
        <f>R7</f>
        <v>0</v>
      </c>
      <c r="AR7" s="43">
        <f>T7</f>
        <v>0</v>
      </c>
      <c r="AS7" s="44">
        <f>LARGE(AN7:AR7,1)</f>
        <v>287</v>
      </c>
      <c r="AT7" s="44">
        <f>LARGE(AN7:AR7,2)</f>
        <v>0</v>
      </c>
      <c r="AU7" s="44">
        <f>LARGE(AN7:AR7,3)</f>
        <v>0</v>
      </c>
      <c r="AV7" s="44">
        <f>LARGE(AN7:AR7,4)</f>
        <v>0</v>
      </c>
      <c r="AW7" s="61">
        <f>SUM(AS7:AV7)</f>
        <v>287</v>
      </c>
      <c r="AX7" s="51">
        <f>L7</f>
        <v>0</v>
      </c>
      <c r="AY7" s="51">
        <f>O7</f>
        <v>164</v>
      </c>
      <c r="AZ7" s="51">
        <f>Q7</f>
        <v>0</v>
      </c>
      <c r="BA7" s="51">
        <f>S7</f>
        <v>0</v>
      </c>
      <c r="BB7" s="51">
        <f>U7</f>
        <v>0</v>
      </c>
      <c r="BC7" s="52">
        <f>LARGE(AX7:BB7,1)</f>
        <v>164</v>
      </c>
      <c r="BD7" s="52">
        <f>LARGE(AX7:BB7,2)</f>
        <v>0</v>
      </c>
      <c r="BE7" s="52">
        <f>LARGE(AX7:BB7,3)</f>
        <v>0</v>
      </c>
      <c r="BF7" s="52">
        <f>LARGE(AX7:BB7,4)</f>
        <v>0</v>
      </c>
      <c r="BG7" s="62">
        <f>SUM(BC7:BF7)</f>
        <v>164</v>
      </c>
      <c r="CC7" s="29">
        <f>Z7</f>
        <v>738</v>
      </c>
    </row>
    <row r="8" spans="1:81" ht="12.75">
      <c r="A8" s="14">
        <v>5</v>
      </c>
      <c r="B8" s="57"/>
      <c r="C8" s="56" t="s">
        <v>34</v>
      </c>
      <c r="D8" s="54" t="s">
        <v>76</v>
      </c>
      <c r="E8" s="55"/>
      <c r="F8" s="54"/>
      <c r="G8" s="10"/>
      <c r="H8" s="10"/>
      <c r="I8" s="10"/>
      <c r="J8" s="10"/>
      <c r="K8" s="6"/>
      <c r="L8" s="6"/>
      <c r="M8" s="6">
        <v>256</v>
      </c>
      <c r="N8" s="6">
        <v>256</v>
      </c>
      <c r="O8" s="6">
        <v>152</v>
      </c>
      <c r="P8" s="6"/>
      <c r="Q8" s="6"/>
      <c r="R8" s="6"/>
      <c r="S8" s="6"/>
      <c r="T8" s="6"/>
      <c r="U8" s="6"/>
      <c r="V8" s="102"/>
      <c r="W8" s="30">
        <f>AM8</f>
        <v>256</v>
      </c>
      <c r="X8" s="30">
        <f>AW8</f>
        <v>256</v>
      </c>
      <c r="Y8" s="30">
        <f>BG8</f>
        <v>152</v>
      </c>
      <c r="Z8" s="105">
        <f>M8+N8+O8</f>
        <v>664</v>
      </c>
      <c r="AD8" s="47">
        <f>G8</f>
        <v>0</v>
      </c>
      <c r="AE8" s="47">
        <f>H8</f>
        <v>0</v>
      </c>
      <c r="AF8" s="47">
        <f>I8</f>
        <v>0</v>
      </c>
      <c r="AG8" s="47">
        <f>J8</f>
        <v>0</v>
      </c>
      <c r="AH8" s="47">
        <f>M8</f>
        <v>256</v>
      </c>
      <c r="AI8" s="48">
        <f>LARGE(AD8:AH8,1)</f>
        <v>256</v>
      </c>
      <c r="AJ8" s="48">
        <f>LARGE(AD8:AH8,2)</f>
        <v>0</v>
      </c>
      <c r="AK8" s="48">
        <f>LARGE(AD8:AH8,3)</f>
        <v>0</v>
      </c>
      <c r="AL8" s="48">
        <f>LARGE(AD8:AH8,4)</f>
        <v>0</v>
      </c>
      <c r="AM8" s="60">
        <f>SUM(AI8:AL8)</f>
        <v>256</v>
      </c>
      <c r="AN8" s="43">
        <f>K8</f>
        <v>0</v>
      </c>
      <c r="AO8" s="43">
        <f>N8</f>
        <v>256</v>
      </c>
      <c r="AP8" s="43">
        <f>P8</f>
        <v>0</v>
      </c>
      <c r="AQ8" s="43">
        <f>R8</f>
        <v>0</v>
      </c>
      <c r="AR8" s="43">
        <f>T8</f>
        <v>0</v>
      </c>
      <c r="AS8" s="44">
        <f>LARGE(AN8:AR8,1)</f>
        <v>256</v>
      </c>
      <c r="AT8" s="44">
        <f>LARGE(AN8:AR8,2)</f>
        <v>0</v>
      </c>
      <c r="AU8" s="44">
        <f>LARGE(AN8:AR8,3)</f>
        <v>0</v>
      </c>
      <c r="AV8" s="44">
        <f>LARGE(AN8:AR8,4)</f>
        <v>0</v>
      </c>
      <c r="AW8" s="61">
        <f>SUM(AS8:AV8)</f>
        <v>256</v>
      </c>
      <c r="AX8" s="51">
        <f>L8</f>
        <v>0</v>
      </c>
      <c r="AY8" s="51">
        <f>O8</f>
        <v>152</v>
      </c>
      <c r="AZ8" s="51">
        <f>Q8</f>
        <v>0</v>
      </c>
      <c r="BA8" s="51">
        <f>S8</f>
        <v>0</v>
      </c>
      <c r="BB8" s="51">
        <f>U8</f>
        <v>0</v>
      </c>
      <c r="BC8" s="52">
        <f>LARGE(AX8:BB8,1)</f>
        <v>152</v>
      </c>
      <c r="BD8" s="52">
        <f>LARGE(AX8:BB8,2)</f>
        <v>0</v>
      </c>
      <c r="BE8" s="52">
        <f>LARGE(AX8:BB8,3)</f>
        <v>0</v>
      </c>
      <c r="BF8" s="52">
        <f>LARGE(AX8:BB8,4)</f>
        <v>0</v>
      </c>
      <c r="BG8" s="62">
        <f>SUM(BC8:BF8)</f>
        <v>152</v>
      </c>
      <c r="CC8" s="29">
        <f>Z8</f>
        <v>664</v>
      </c>
    </row>
    <row r="9" spans="1:81" ht="26.25">
      <c r="A9" s="14">
        <v>6</v>
      </c>
      <c r="B9" s="57"/>
      <c r="C9" s="56" t="s">
        <v>110</v>
      </c>
      <c r="D9" s="54">
        <v>155</v>
      </c>
      <c r="E9" s="55"/>
      <c r="F9" s="54"/>
      <c r="G9" s="10"/>
      <c r="H9" s="10"/>
      <c r="I9" s="10"/>
      <c r="J9" s="10"/>
      <c r="K9" s="6"/>
      <c r="L9" s="6"/>
      <c r="M9" s="6"/>
      <c r="N9" s="6">
        <v>277</v>
      </c>
      <c r="O9" s="6">
        <v>158</v>
      </c>
      <c r="P9" s="6"/>
      <c r="Q9" s="6"/>
      <c r="R9" s="6"/>
      <c r="S9" s="6"/>
      <c r="T9" s="6"/>
      <c r="U9" s="6"/>
      <c r="V9" s="102"/>
      <c r="W9" s="30">
        <f>AM9</f>
        <v>0</v>
      </c>
      <c r="X9" s="30">
        <f>AW9</f>
        <v>277</v>
      </c>
      <c r="Y9" s="30">
        <f>BG9</f>
        <v>158</v>
      </c>
      <c r="Z9" s="105">
        <f>M9+N9+O9</f>
        <v>435</v>
      </c>
      <c r="AD9" s="47">
        <f>G9</f>
        <v>0</v>
      </c>
      <c r="AE9" s="47">
        <f>H9</f>
        <v>0</v>
      </c>
      <c r="AF9" s="47">
        <f>I9</f>
        <v>0</v>
      </c>
      <c r="AG9" s="47">
        <f>J9</f>
        <v>0</v>
      </c>
      <c r="AH9" s="47">
        <f>M9</f>
        <v>0</v>
      </c>
      <c r="AI9" s="48">
        <f>LARGE(AD9:AH9,1)</f>
        <v>0</v>
      </c>
      <c r="AJ9" s="48">
        <f>LARGE(AD9:AH9,2)</f>
        <v>0</v>
      </c>
      <c r="AK9" s="48">
        <f>LARGE(AD9:AH9,3)</f>
        <v>0</v>
      </c>
      <c r="AL9" s="48">
        <f>LARGE(AD9:AH9,4)</f>
        <v>0</v>
      </c>
      <c r="AM9" s="60">
        <f>SUM(AI9:AL9)</f>
        <v>0</v>
      </c>
      <c r="AN9" s="43">
        <f>K9</f>
        <v>0</v>
      </c>
      <c r="AO9" s="43">
        <f>N9</f>
        <v>277</v>
      </c>
      <c r="AP9" s="43">
        <f>P9</f>
        <v>0</v>
      </c>
      <c r="AQ9" s="43">
        <f>R9</f>
        <v>0</v>
      </c>
      <c r="AR9" s="43">
        <f>T9</f>
        <v>0</v>
      </c>
      <c r="AS9" s="44">
        <f>LARGE(AN9:AR9,1)</f>
        <v>277</v>
      </c>
      <c r="AT9" s="44">
        <f>LARGE(AN9:AR9,2)</f>
        <v>0</v>
      </c>
      <c r="AU9" s="44">
        <f>LARGE(AN9:AR9,3)</f>
        <v>0</v>
      </c>
      <c r="AV9" s="44">
        <f>LARGE(AN9:AR9,4)</f>
        <v>0</v>
      </c>
      <c r="AW9" s="61">
        <f>SUM(AS9:AV9)</f>
        <v>277</v>
      </c>
      <c r="AX9" s="51">
        <f>L9</f>
        <v>0</v>
      </c>
      <c r="AY9" s="51">
        <f>O9</f>
        <v>158</v>
      </c>
      <c r="AZ9" s="51">
        <f>Q9</f>
        <v>0</v>
      </c>
      <c r="BA9" s="51">
        <f>S9</f>
        <v>0</v>
      </c>
      <c r="BB9" s="51">
        <f>U9</f>
        <v>0</v>
      </c>
      <c r="BC9" s="52">
        <f>LARGE(AX9:BB9,1)</f>
        <v>158</v>
      </c>
      <c r="BD9" s="52">
        <f>LARGE(AX9:BB9,2)</f>
        <v>0</v>
      </c>
      <c r="BE9" s="52">
        <f>LARGE(AX9:BB9,3)</f>
        <v>0</v>
      </c>
      <c r="BF9" s="52">
        <f>LARGE(AX9:BB9,4)</f>
        <v>0</v>
      </c>
      <c r="BG9" s="62">
        <f>SUM(BC9:BF9)</f>
        <v>158</v>
      </c>
      <c r="CC9" s="29">
        <f>Z9</f>
        <v>435</v>
      </c>
    </row>
    <row r="10" spans="1:81" ht="52.5" customHeight="1">
      <c r="A10" s="14">
        <v>7</v>
      </c>
      <c r="B10" s="53" t="s">
        <v>9</v>
      </c>
      <c r="C10" s="56" t="s">
        <v>55</v>
      </c>
      <c r="D10" s="54" t="s">
        <v>43</v>
      </c>
      <c r="E10" s="55" t="s">
        <v>95</v>
      </c>
      <c r="F10" s="54"/>
      <c r="G10" s="10"/>
      <c r="H10" s="10"/>
      <c r="I10" s="10"/>
      <c r="J10" s="10"/>
      <c r="K10" s="6"/>
      <c r="L10" s="6"/>
      <c r="M10" s="6">
        <v>322</v>
      </c>
      <c r="N10" s="6"/>
      <c r="O10" s="6"/>
      <c r="P10" s="6"/>
      <c r="Q10" s="6"/>
      <c r="R10" s="6"/>
      <c r="S10" s="6"/>
      <c r="T10" s="6"/>
      <c r="U10" s="6"/>
      <c r="V10" s="102"/>
      <c r="W10" s="30">
        <f>AM10</f>
        <v>322</v>
      </c>
      <c r="X10" s="30">
        <f>AW10</f>
        <v>0</v>
      </c>
      <c r="Y10" s="30">
        <f>BG10</f>
        <v>0</v>
      </c>
      <c r="Z10" s="105">
        <f>M10+N10+O10</f>
        <v>322</v>
      </c>
      <c r="AD10" s="47">
        <f>G10</f>
        <v>0</v>
      </c>
      <c r="AE10" s="47">
        <f>H10</f>
        <v>0</v>
      </c>
      <c r="AF10" s="47">
        <f>I10</f>
        <v>0</v>
      </c>
      <c r="AG10" s="47">
        <f>J10</f>
        <v>0</v>
      </c>
      <c r="AH10" s="47">
        <f>M10</f>
        <v>322</v>
      </c>
      <c r="AI10" s="48">
        <f>LARGE(AD10:AH10,1)</f>
        <v>322</v>
      </c>
      <c r="AJ10" s="48">
        <f>LARGE(AD10:AH10,2)</f>
        <v>0</v>
      </c>
      <c r="AK10" s="48">
        <f>LARGE(AD10:AH10,3)</f>
        <v>0</v>
      </c>
      <c r="AL10" s="48">
        <f>LARGE(AD10:AH10,4)</f>
        <v>0</v>
      </c>
      <c r="AM10" s="60">
        <f>SUM(AI10:AL10)</f>
        <v>322</v>
      </c>
      <c r="AN10" s="43">
        <f>K10</f>
        <v>0</v>
      </c>
      <c r="AO10" s="43">
        <f>N10</f>
        <v>0</v>
      </c>
      <c r="AP10" s="43">
        <f>P10</f>
        <v>0</v>
      </c>
      <c r="AQ10" s="43">
        <f>R10</f>
        <v>0</v>
      </c>
      <c r="AR10" s="43">
        <f>T10</f>
        <v>0</v>
      </c>
      <c r="AS10" s="44">
        <f>LARGE(AN10:AR10,1)</f>
        <v>0</v>
      </c>
      <c r="AT10" s="44">
        <f>LARGE(AN10:AR10,2)</f>
        <v>0</v>
      </c>
      <c r="AU10" s="44">
        <f>LARGE(AN10:AR10,3)</f>
        <v>0</v>
      </c>
      <c r="AV10" s="44">
        <f>LARGE(AN10:AR10,4)</f>
        <v>0</v>
      </c>
      <c r="AW10" s="61">
        <f>SUM(AS10:AV10)</f>
        <v>0</v>
      </c>
      <c r="AX10" s="51">
        <f>L10</f>
        <v>0</v>
      </c>
      <c r="AY10" s="51">
        <f>O10</f>
        <v>0</v>
      </c>
      <c r="AZ10" s="51">
        <f>Q10</f>
        <v>0</v>
      </c>
      <c r="BA10" s="51">
        <f>S10</f>
        <v>0</v>
      </c>
      <c r="BB10" s="51">
        <f>U10</f>
        <v>0</v>
      </c>
      <c r="BC10" s="52">
        <f>LARGE(AX10:BB10,1)</f>
        <v>0</v>
      </c>
      <c r="BD10" s="52">
        <f>LARGE(AX10:BB10,2)</f>
        <v>0</v>
      </c>
      <c r="BE10" s="52">
        <f>LARGE(AX10:BB10,3)</f>
        <v>0</v>
      </c>
      <c r="BF10" s="52">
        <f>LARGE(AX10:BB10,4)</f>
        <v>0</v>
      </c>
      <c r="BG10" s="62">
        <f>SUM(BC10:BF10)</f>
        <v>0</v>
      </c>
      <c r="CC10" s="29">
        <f>Z10</f>
        <v>322</v>
      </c>
    </row>
    <row r="11" spans="1:81" ht="52.5" customHeight="1">
      <c r="A11" s="14">
        <v>8</v>
      </c>
      <c r="B11" s="57" t="s">
        <v>33</v>
      </c>
      <c r="C11" s="56" t="s">
        <v>108</v>
      </c>
      <c r="D11" s="54" t="s">
        <v>109</v>
      </c>
      <c r="E11" s="55" t="s">
        <v>105</v>
      </c>
      <c r="F11" s="54"/>
      <c r="G11" s="10"/>
      <c r="H11" s="10"/>
      <c r="I11" s="10"/>
      <c r="J11" s="10"/>
      <c r="K11" s="6"/>
      <c r="L11" s="6"/>
      <c r="M11" s="6">
        <v>266</v>
      </c>
      <c r="N11" s="6"/>
      <c r="O11" s="6"/>
      <c r="P11" s="6"/>
      <c r="Q11" s="6"/>
      <c r="R11" s="6"/>
      <c r="S11" s="6"/>
      <c r="T11" s="6"/>
      <c r="U11" s="6"/>
      <c r="V11" s="102"/>
      <c r="W11" s="30">
        <f>AM11</f>
        <v>266</v>
      </c>
      <c r="X11" s="30">
        <f>AW11</f>
        <v>0</v>
      </c>
      <c r="Y11" s="30">
        <f>BG11</f>
        <v>0</v>
      </c>
      <c r="Z11" s="105">
        <f>M11+N11+O11</f>
        <v>266</v>
      </c>
      <c r="AD11" s="47">
        <f>G11</f>
        <v>0</v>
      </c>
      <c r="AE11" s="47">
        <f>H11</f>
        <v>0</v>
      </c>
      <c r="AF11" s="47">
        <f>I11</f>
        <v>0</v>
      </c>
      <c r="AG11" s="47">
        <f>J11</f>
        <v>0</v>
      </c>
      <c r="AH11" s="47">
        <f>M11</f>
        <v>266</v>
      </c>
      <c r="AI11" s="48">
        <f>LARGE(AD11:AH11,1)</f>
        <v>266</v>
      </c>
      <c r="AJ11" s="48">
        <f>LARGE(AD11:AH11,2)</f>
        <v>0</v>
      </c>
      <c r="AK11" s="48">
        <f>LARGE(AD11:AH11,3)</f>
        <v>0</v>
      </c>
      <c r="AL11" s="48">
        <f>LARGE(AD11:AH11,4)</f>
        <v>0</v>
      </c>
      <c r="AM11" s="60">
        <f>SUM(AI11:AL11)</f>
        <v>266</v>
      </c>
      <c r="AN11" s="43">
        <f>K11</f>
        <v>0</v>
      </c>
      <c r="AO11" s="43">
        <f>N11</f>
        <v>0</v>
      </c>
      <c r="AP11" s="43">
        <f>P11</f>
        <v>0</v>
      </c>
      <c r="AQ11" s="43">
        <f>R11</f>
        <v>0</v>
      </c>
      <c r="AR11" s="43">
        <f>T11</f>
        <v>0</v>
      </c>
      <c r="AS11" s="44">
        <f>LARGE(AN11:AR11,1)</f>
        <v>0</v>
      </c>
      <c r="AT11" s="44">
        <f>LARGE(AN11:AR11,2)</f>
        <v>0</v>
      </c>
      <c r="AU11" s="44">
        <f>LARGE(AN11:AR11,3)</f>
        <v>0</v>
      </c>
      <c r="AV11" s="44">
        <f>LARGE(AN11:AR11,4)</f>
        <v>0</v>
      </c>
      <c r="AW11" s="61">
        <f>SUM(AS11:AV11)</f>
        <v>0</v>
      </c>
      <c r="AX11" s="51">
        <f>L11</f>
        <v>0</v>
      </c>
      <c r="AY11" s="51">
        <f>O11</f>
        <v>0</v>
      </c>
      <c r="AZ11" s="51">
        <f>Q11</f>
        <v>0</v>
      </c>
      <c r="BA11" s="51">
        <f>S11</f>
        <v>0</v>
      </c>
      <c r="BB11" s="51">
        <f>U11</f>
        <v>0</v>
      </c>
      <c r="BC11" s="52">
        <f>LARGE(AX11:BB11,1)</f>
        <v>0</v>
      </c>
      <c r="BD11" s="52">
        <f>LARGE(AX11:BB11,2)</f>
        <v>0</v>
      </c>
      <c r="BE11" s="52">
        <f>LARGE(AX11:BB11,3)</f>
        <v>0</v>
      </c>
      <c r="BF11" s="52">
        <f>LARGE(AX11:BB11,4)</f>
        <v>0</v>
      </c>
      <c r="BG11" s="62">
        <f>SUM(BC11:BF11)</f>
        <v>0</v>
      </c>
      <c r="CC11" s="29">
        <f>Z11</f>
        <v>266</v>
      </c>
    </row>
    <row r="12" spans="1:81" ht="52.5" customHeight="1" thickBot="1">
      <c r="A12" s="20">
        <v>9</v>
      </c>
      <c r="B12" s="86"/>
      <c r="C12" s="72" t="s">
        <v>111</v>
      </c>
      <c r="D12" s="73">
        <v>113</v>
      </c>
      <c r="E12" s="74"/>
      <c r="F12" s="73"/>
      <c r="G12" s="75"/>
      <c r="H12" s="75"/>
      <c r="I12" s="75"/>
      <c r="J12" s="75"/>
      <c r="K12" s="76"/>
      <c r="L12" s="76"/>
      <c r="M12" s="76"/>
      <c r="N12" s="76">
        <v>266</v>
      </c>
      <c r="O12" s="76"/>
      <c r="P12" s="76"/>
      <c r="Q12" s="76"/>
      <c r="R12" s="76"/>
      <c r="S12" s="76"/>
      <c r="T12" s="76"/>
      <c r="U12" s="76"/>
      <c r="V12" s="106"/>
      <c r="W12" s="77">
        <f>AM12</f>
        <v>0</v>
      </c>
      <c r="X12" s="77">
        <f>AW12</f>
        <v>266</v>
      </c>
      <c r="Y12" s="77">
        <f>BG12</f>
        <v>0</v>
      </c>
      <c r="Z12" s="107">
        <f>M12+N12+O12</f>
        <v>266</v>
      </c>
      <c r="AD12" s="47">
        <f>G12</f>
        <v>0</v>
      </c>
      <c r="AE12" s="47">
        <f>H12</f>
        <v>0</v>
      </c>
      <c r="AF12" s="47">
        <f>I12</f>
        <v>0</v>
      </c>
      <c r="AG12" s="47">
        <f>J12</f>
        <v>0</v>
      </c>
      <c r="AH12" s="47">
        <f>M12</f>
        <v>0</v>
      </c>
      <c r="AI12" s="48">
        <f>LARGE(AD12:AH12,1)</f>
        <v>0</v>
      </c>
      <c r="AJ12" s="48">
        <f>LARGE(AD12:AH12,2)</f>
        <v>0</v>
      </c>
      <c r="AK12" s="48">
        <f>LARGE(AD12:AH12,3)</f>
        <v>0</v>
      </c>
      <c r="AL12" s="48">
        <f>LARGE(AD12:AH12,4)</f>
        <v>0</v>
      </c>
      <c r="AM12" s="60">
        <f>SUM(AI12:AL12)</f>
        <v>0</v>
      </c>
      <c r="AN12" s="43">
        <f>K12</f>
        <v>0</v>
      </c>
      <c r="AO12" s="43">
        <f>N12</f>
        <v>266</v>
      </c>
      <c r="AP12" s="43">
        <f>P12</f>
        <v>0</v>
      </c>
      <c r="AQ12" s="43">
        <f>R12</f>
        <v>0</v>
      </c>
      <c r="AR12" s="43">
        <f>T12</f>
        <v>0</v>
      </c>
      <c r="AS12" s="44">
        <f>LARGE(AN12:AR12,1)</f>
        <v>266</v>
      </c>
      <c r="AT12" s="44">
        <f>LARGE(AN12:AR12,2)</f>
        <v>0</v>
      </c>
      <c r="AU12" s="44">
        <f>LARGE(AN12:AR12,3)</f>
        <v>0</v>
      </c>
      <c r="AV12" s="44">
        <f>LARGE(AN12:AR12,4)</f>
        <v>0</v>
      </c>
      <c r="AW12" s="61">
        <f>SUM(AS12:AV12)</f>
        <v>266</v>
      </c>
      <c r="AX12" s="51">
        <f>L12</f>
        <v>0</v>
      </c>
      <c r="AY12" s="51">
        <f>O12</f>
        <v>0</v>
      </c>
      <c r="AZ12" s="51">
        <f>Q12</f>
        <v>0</v>
      </c>
      <c r="BA12" s="51">
        <f>S12</f>
        <v>0</v>
      </c>
      <c r="BB12" s="51">
        <f>U12</f>
        <v>0</v>
      </c>
      <c r="BC12" s="52">
        <f>LARGE(AX12:BB12,1)</f>
        <v>0</v>
      </c>
      <c r="BD12" s="52">
        <f>LARGE(AX12:BB12,2)</f>
        <v>0</v>
      </c>
      <c r="BE12" s="52">
        <f>LARGE(AX12:BB12,3)</f>
        <v>0</v>
      </c>
      <c r="BF12" s="52">
        <f>LARGE(AX12:BB12,4)</f>
        <v>0</v>
      </c>
      <c r="BG12" s="62">
        <f>SUM(BC12:BF12)</f>
        <v>0</v>
      </c>
      <c r="CC12" s="29">
        <f>Z12</f>
        <v>266</v>
      </c>
    </row>
  </sheetData>
  <sheetProtection/>
  <mergeCells count="8">
    <mergeCell ref="AN1:AW1"/>
    <mergeCell ref="AX1:BG1"/>
    <mergeCell ref="B1:B3"/>
    <mergeCell ref="C1:C3"/>
    <mergeCell ref="D1:D3"/>
    <mergeCell ref="E1:E3"/>
    <mergeCell ref="F1:F3"/>
    <mergeCell ref="AD1:AM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27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1:CM8"/>
  <sheetViews>
    <sheetView zoomScaleSheetLayoutView="49" workbookViewId="0" topLeftCell="A1">
      <pane xSplit="6" ySplit="3" topLeftCell="M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6.140625" style="1" bestFit="1" customWidth="1"/>
    <col min="2" max="2" width="5.28125" style="15" hidden="1" customWidth="1"/>
    <col min="3" max="3" width="14.8515625" style="33" bestFit="1" customWidth="1"/>
    <col min="4" max="4" width="8.28125" style="31" bestFit="1" customWidth="1"/>
    <col min="5" max="5" width="22.7109375" style="32" hidden="1" customWidth="1"/>
    <col min="6" max="6" width="4.421875" style="33" hidden="1" customWidth="1"/>
    <col min="7" max="7" width="8.421875" style="7" hidden="1" customWidth="1"/>
    <col min="8" max="9" width="8.7109375" style="7" hidden="1" customWidth="1"/>
    <col min="10" max="10" width="8.421875" style="7" hidden="1" customWidth="1"/>
    <col min="11" max="12" width="8.421875" style="8" hidden="1" customWidth="1"/>
    <col min="13" max="15" width="8.421875" style="8" bestFit="1" customWidth="1"/>
    <col min="16" max="17" width="8.421875" style="8" hidden="1" customWidth="1"/>
    <col min="18" max="21" width="8.421875" style="7" hidden="1" customWidth="1"/>
    <col min="22" max="22" width="37.28125" style="27" hidden="1" customWidth="1"/>
    <col min="23" max="23" width="6.57421875" style="9" hidden="1" customWidth="1"/>
    <col min="24" max="24" width="8.7109375" style="9" hidden="1" customWidth="1"/>
    <col min="25" max="25" width="7.57421875" style="9" hidden="1" customWidth="1"/>
    <col min="26" max="26" width="4.8515625" style="23" bestFit="1" customWidth="1"/>
    <col min="27" max="27" width="37.28125" style="23" customWidth="1"/>
    <col min="28" max="28" width="37.28125" style="28" customWidth="1"/>
    <col min="29" max="29" width="37.28125" style="28" hidden="1" customWidth="1"/>
    <col min="30" max="30" width="3.8515625" style="9" hidden="1" customWidth="1"/>
    <col min="31" max="32" width="4.57421875" style="9" hidden="1" customWidth="1"/>
    <col min="33" max="33" width="6.140625" style="9" hidden="1" customWidth="1"/>
    <col min="34" max="34" width="5.421875" style="9" hidden="1" customWidth="1"/>
    <col min="35" max="38" width="3.57421875" style="9" hidden="1" customWidth="1"/>
    <col min="39" max="39" width="4.8515625" style="63" hidden="1" customWidth="1"/>
    <col min="40" max="41" width="4.00390625" style="9" hidden="1" customWidth="1"/>
    <col min="42" max="42" width="3.8515625" style="9" hidden="1" customWidth="1"/>
    <col min="43" max="43" width="5.00390625" style="9" hidden="1" customWidth="1"/>
    <col min="44" max="44" width="4.00390625" style="9" hidden="1" customWidth="1"/>
    <col min="45" max="47" width="3.57421875" style="9" hidden="1" customWidth="1"/>
    <col min="48" max="48" width="2.421875" style="9" hidden="1" customWidth="1"/>
    <col min="49" max="49" width="4.00390625" style="63" hidden="1" customWidth="1"/>
    <col min="50" max="51" width="4.00390625" style="9" hidden="1" customWidth="1"/>
    <col min="52" max="52" width="3.8515625" style="9" hidden="1" customWidth="1"/>
    <col min="53" max="53" width="5.00390625" style="9" hidden="1" customWidth="1"/>
    <col min="54" max="54" width="4.00390625" style="9" hidden="1" customWidth="1"/>
    <col min="55" max="57" width="3.57421875" style="9" hidden="1" customWidth="1"/>
    <col min="58" max="58" width="2.421875" style="9" hidden="1" customWidth="1"/>
    <col min="59" max="59" width="4.00390625" style="63" hidden="1" customWidth="1"/>
    <col min="60" max="60" width="37.28125" style="28" hidden="1" customWidth="1"/>
    <col min="61" max="80" width="37.28125" style="28" customWidth="1"/>
    <col min="81" max="81" width="4.8515625" style="28" bestFit="1" customWidth="1"/>
    <col min="82" max="91" width="37.28125" style="28" customWidth="1"/>
    <col min="92" max="16384" width="37.28125" style="22" customWidth="1"/>
  </cols>
  <sheetData>
    <row r="1" spans="1:91" s="1" customFormat="1" ht="12.75">
      <c r="A1" s="3" t="s">
        <v>0</v>
      </c>
      <c r="B1" s="93" t="s">
        <v>17</v>
      </c>
      <c r="C1" s="93" t="s">
        <v>16</v>
      </c>
      <c r="D1" s="96" t="s">
        <v>15</v>
      </c>
      <c r="E1" s="93" t="s">
        <v>1</v>
      </c>
      <c r="F1" s="98"/>
      <c r="G1" s="5"/>
      <c r="H1" s="5"/>
      <c r="I1" s="5"/>
      <c r="J1" s="5"/>
      <c r="K1" s="5"/>
      <c r="L1" s="5"/>
      <c r="M1" s="5" t="s">
        <v>81</v>
      </c>
      <c r="N1" s="5" t="s">
        <v>22</v>
      </c>
      <c r="O1" s="5" t="s">
        <v>22</v>
      </c>
      <c r="P1" s="5"/>
      <c r="Q1" s="5"/>
      <c r="R1" s="39"/>
      <c r="S1" s="39"/>
      <c r="T1" s="5"/>
      <c r="U1" s="37"/>
      <c r="V1" s="26"/>
      <c r="W1" s="24" t="s">
        <v>5</v>
      </c>
      <c r="X1" s="25" t="s">
        <v>6</v>
      </c>
      <c r="Y1" s="26" t="s">
        <v>7</v>
      </c>
      <c r="Z1" s="34"/>
      <c r="AA1" s="11"/>
      <c r="AB1" s="15"/>
      <c r="AC1" s="15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90" t="s">
        <v>6</v>
      </c>
      <c r="AO1" s="91"/>
      <c r="AP1" s="91"/>
      <c r="AQ1" s="91"/>
      <c r="AR1" s="91"/>
      <c r="AS1" s="91"/>
      <c r="AT1" s="91"/>
      <c r="AU1" s="91"/>
      <c r="AV1" s="91"/>
      <c r="AW1" s="92"/>
      <c r="AX1" s="87" t="s">
        <v>7</v>
      </c>
      <c r="AY1" s="88"/>
      <c r="AZ1" s="88"/>
      <c r="BA1" s="88"/>
      <c r="BB1" s="88"/>
      <c r="BC1" s="88"/>
      <c r="BD1" s="88"/>
      <c r="BE1" s="88"/>
      <c r="BF1" s="88"/>
      <c r="BG1" s="89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s="1" customFormat="1" ht="12.75">
      <c r="A2" s="4"/>
      <c r="B2" s="94"/>
      <c r="C2" s="95"/>
      <c r="D2" s="97"/>
      <c r="E2" s="95"/>
      <c r="F2" s="99"/>
      <c r="G2" s="12"/>
      <c r="H2" s="12"/>
      <c r="I2" s="12"/>
      <c r="J2" s="12"/>
      <c r="K2" s="2"/>
      <c r="L2" s="2"/>
      <c r="M2" s="36" t="s">
        <v>2</v>
      </c>
      <c r="N2" s="36" t="s">
        <v>3</v>
      </c>
      <c r="O2" s="36" t="s">
        <v>4</v>
      </c>
      <c r="P2" s="2"/>
      <c r="Q2" s="2"/>
      <c r="R2" s="40"/>
      <c r="S2" s="40"/>
      <c r="T2" s="2"/>
      <c r="U2" s="38"/>
      <c r="V2" s="17"/>
      <c r="W2" s="13" t="s">
        <v>8</v>
      </c>
      <c r="X2" s="12" t="s">
        <v>8</v>
      </c>
      <c r="Y2" s="17" t="s">
        <v>8</v>
      </c>
      <c r="Z2" s="35" t="s">
        <v>39</v>
      </c>
      <c r="AA2" s="11"/>
      <c r="AB2" s="15"/>
      <c r="AC2" s="15"/>
      <c r="AD2" s="45" t="s">
        <v>21</v>
      </c>
      <c r="AE2" s="45" t="s">
        <v>24</v>
      </c>
      <c r="AF2" s="45" t="s">
        <v>24</v>
      </c>
      <c r="AG2" s="45" t="s">
        <v>28</v>
      </c>
      <c r="AH2" s="45" t="s">
        <v>19</v>
      </c>
      <c r="AI2" s="45" t="s">
        <v>11</v>
      </c>
      <c r="AJ2" s="45" t="s">
        <v>12</v>
      </c>
      <c r="AK2" s="45" t="s">
        <v>20</v>
      </c>
      <c r="AL2" s="45" t="s">
        <v>26</v>
      </c>
      <c r="AM2" s="45" t="s">
        <v>8</v>
      </c>
      <c r="AN2" s="41" t="s">
        <v>14</v>
      </c>
      <c r="AO2" s="41" t="s">
        <v>14</v>
      </c>
      <c r="AP2" s="41" t="s">
        <v>13</v>
      </c>
      <c r="AQ2" s="41" t="s">
        <v>25</v>
      </c>
      <c r="AR2" s="41" t="s">
        <v>18</v>
      </c>
      <c r="AS2" s="41" t="s">
        <v>11</v>
      </c>
      <c r="AT2" s="41" t="s">
        <v>12</v>
      </c>
      <c r="AU2" s="41" t="s">
        <v>20</v>
      </c>
      <c r="AV2" s="41" t="s">
        <v>26</v>
      </c>
      <c r="AW2" s="41" t="s">
        <v>8</v>
      </c>
      <c r="AX2" s="49" t="s">
        <v>14</v>
      </c>
      <c r="AY2" s="49" t="s">
        <v>14</v>
      </c>
      <c r="AZ2" s="49" t="s">
        <v>13</v>
      </c>
      <c r="BA2" s="49" t="s">
        <v>25</v>
      </c>
      <c r="BB2" s="49" t="s">
        <v>18</v>
      </c>
      <c r="BC2" s="49" t="s">
        <v>11</v>
      </c>
      <c r="BD2" s="49" t="s">
        <v>12</v>
      </c>
      <c r="BE2" s="49" t="s">
        <v>20</v>
      </c>
      <c r="BF2" s="49" t="s">
        <v>26</v>
      </c>
      <c r="BG2" s="49" t="s">
        <v>8</v>
      </c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s="68" customFormat="1" ht="14.25" thickBot="1">
      <c r="A3" s="79"/>
      <c r="B3" s="94"/>
      <c r="C3" s="95"/>
      <c r="D3" s="97"/>
      <c r="E3" s="95"/>
      <c r="F3" s="99"/>
      <c r="G3" s="80"/>
      <c r="H3" s="80"/>
      <c r="I3" s="80"/>
      <c r="J3" s="80"/>
      <c r="K3" s="80"/>
      <c r="L3" s="80"/>
      <c r="M3" s="80">
        <v>43575</v>
      </c>
      <c r="N3" s="80">
        <v>43708</v>
      </c>
      <c r="O3" s="80">
        <v>43709</v>
      </c>
      <c r="P3" s="80"/>
      <c r="Q3" s="80"/>
      <c r="R3" s="81"/>
      <c r="S3" s="81"/>
      <c r="T3" s="80"/>
      <c r="U3" s="82"/>
      <c r="V3" s="85"/>
      <c r="W3" s="83"/>
      <c r="X3" s="84"/>
      <c r="Y3" s="85"/>
      <c r="Z3" s="35"/>
      <c r="AA3" s="11"/>
      <c r="AB3" s="64"/>
      <c r="AC3" s="64"/>
      <c r="AD3" s="65"/>
      <c r="AE3" s="65"/>
      <c r="AF3" s="65"/>
      <c r="AG3" s="65"/>
      <c r="AH3" s="65"/>
      <c r="AI3" s="65"/>
      <c r="AJ3" s="65"/>
      <c r="AK3" s="65"/>
      <c r="AL3" s="65"/>
      <c r="AM3" s="46"/>
      <c r="AN3" s="66"/>
      <c r="AO3" s="66"/>
      <c r="AP3" s="66"/>
      <c r="AQ3" s="66"/>
      <c r="AR3" s="66"/>
      <c r="AS3" s="66"/>
      <c r="AT3" s="66"/>
      <c r="AU3" s="66"/>
      <c r="AV3" s="66"/>
      <c r="AW3" s="42"/>
      <c r="AX3" s="67"/>
      <c r="AY3" s="67"/>
      <c r="AZ3" s="67"/>
      <c r="BA3" s="67"/>
      <c r="BB3" s="67"/>
      <c r="BC3" s="67"/>
      <c r="BD3" s="67"/>
      <c r="BE3" s="67"/>
      <c r="BF3" s="67"/>
      <c r="BG3" s="50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</row>
    <row r="4" spans="1:81" ht="66">
      <c r="A4" s="18">
        <v>1</v>
      </c>
      <c r="B4" s="58" t="s">
        <v>9</v>
      </c>
      <c r="C4" s="69" t="s">
        <v>112</v>
      </c>
      <c r="D4" s="70" t="s">
        <v>43</v>
      </c>
      <c r="E4" s="71" t="s">
        <v>93</v>
      </c>
      <c r="F4" s="70"/>
      <c r="G4" s="21"/>
      <c r="H4" s="21"/>
      <c r="I4" s="21"/>
      <c r="J4" s="21"/>
      <c r="K4" s="19"/>
      <c r="L4" s="19"/>
      <c r="M4" s="19">
        <v>350</v>
      </c>
      <c r="N4" s="19">
        <v>350</v>
      </c>
      <c r="O4" s="19">
        <v>184</v>
      </c>
      <c r="P4" s="19"/>
      <c r="Q4" s="19"/>
      <c r="R4" s="19"/>
      <c r="S4" s="19"/>
      <c r="T4" s="19"/>
      <c r="U4" s="19"/>
      <c r="V4" s="103"/>
      <c r="W4" s="78">
        <f>AM4</f>
        <v>350</v>
      </c>
      <c r="X4" s="78">
        <f>AW4</f>
        <v>350</v>
      </c>
      <c r="Y4" s="78">
        <f>BG4</f>
        <v>184</v>
      </c>
      <c r="Z4" s="104">
        <f>M4+N4+O4</f>
        <v>884</v>
      </c>
      <c r="AD4" s="47">
        <f>G4</f>
        <v>0</v>
      </c>
      <c r="AE4" s="47">
        <f>H4</f>
        <v>0</v>
      </c>
      <c r="AF4" s="47">
        <f>I4</f>
        <v>0</v>
      </c>
      <c r="AG4" s="47">
        <f>J4</f>
        <v>0</v>
      </c>
      <c r="AH4" s="47">
        <f>M4</f>
        <v>350</v>
      </c>
      <c r="AI4" s="48">
        <f>LARGE(AD4:AH4,1)</f>
        <v>350</v>
      </c>
      <c r="AJ4" s="48">
        <f>LARGE(AD4:AH4,2)</f>
        <v>0</v>
      </c>
      <c r="AK4" s="48">
        <f>LARGE(AD4:AH4,3)</f>
        <v>0</v>
      </c>
      <c r="AL4" s="48">
        <f>LARGE(AD4:AH4,4)</f>
        <v>0</v>
      </c>
      <c r="AM4" s="60">
        <f>SUM(AI4:AL4)</f>
        <v>350</v>
      </c>
      <c r="AN4" s="43">
        <f>K4</f>
        <v>0</v>
      </c>
      <c r="AO4" s="43">
        <f>N4</f>
        <v>350</v>
      </c>
      <c r="AP4" s="43">
        <f>P4</f>
        <v>0</v>
      </c>
      <c r="AQ4" s="43">
        <f>R4</f>
        <v>0</v>
      </c>
      <c r="AR4" s="43">
        <f>T4</f>
        <v>0</v>
      </c>
      <c r="AS4" s="44">
        <f>LARGE(AN4:AR4,1)</f>
        <v>350</v>
      </c>
      <c r="AT4" s="44">
        <f>LARGE(AN4:AR4,2)</f>
        <v>0</v>
      </c>
      <c r="AU4" s="44">
        <f>LARGE(AN4:AR4,3)</f>
        <v>0</v>
      </c>
      <c r="AV4" s="44">
        <f>LARGE(AN4:AR4,4)</f>
        <v>0</v>
      </c>
      <c r="AW4" s="61">
        <f>SUM(AS4:AV4)</f>
        <v>350</v>
      </c>
      <c r="AX4" s="51">
        <f>L4</f>
        <v>0</v>
      </c>
      <c r="AY4" s="51">
        <f>O4</f>
        <v>184</v>
      </c>
      <c r="AZ4" s="51">
        <f>Q4</f>
        <v>0</v>
      </c>
      <c r="BA4" s="51">
        <f>S4</f>
        <v>0</v>
      </c>
      <c r="BB4" s="51">
        <f>U4</f>
        <v>0</v>
      </c>
      <c r="BC4" s="52">
        <f>LARGE(AX4:BB4,1)</f>
        <v>184</v>
      </c>
      <c r="BD4" s="52">
        <f>LARGE(AX4:BB4,2)</f>
        <v>0</v>
      </c>
      <c r="BE4" s="52">
        <f>LARGE(AX4:BB4,3)</f>
        <v>0</v>
      </c>
      <c r="BF4" s="52">
        <f>LARGE(AX4:BB4,4)</f>
        <v>0</v>
      </c>
      <c r="BG4" s="62">
        <f>SUM(BC4:BF4)</f>
        <v>184</v>
      </c>
      <c r="CC4" s="29">
        <f>Z4</f>
        <v>884</v>
      </c>
    </row>
    <row r="5" spans="1:81" ht="66">
      <c r="A5" s="14">
        <v>2</v>
      </c>
      <c r="B5" s="53" t="s">
        <v>9</v>
      </c>
      <c r="C5" s="56" t="s">
        <v>32</v>
      </c>
      <c r="D5" s="54" t="s">
        <v>58</v>
      </c>
      <c r="E5" s="55" t="s">
        <v>96</v>
      </c>
      <c r="F5" s="54"/>
      <c r="G5" s="10"/>
      <c r="H5" s="10"/>
      <c r="I5" s="10"/>
      <c r="J5" s="10"/>
      <c r="K5" s="6"/>
      <c r="L5" s="6"/>
      <c r="M5" s="6">
        <v>322</v>
      </c>
      <c r="N5" s="6">
        <v>322</v>
      </c>
      <c r="O5" s="6">
        <v>200</v>
      </c>
      <c r="P5" s="6"/>
      <c r="Q5" s="6"/>
      <c r="R5" s="6"/>
      <c r="S5" s="6"/>
      <c r="T5" s="6"/>
      <c r="U5" s="6"/>
      <c r="V5" s="102"/>
      <c r="W5" s="30">
        <f>AM5</f>
        <v>322</v>
      </c>
      <c r="X5" s="30">
        <f>AW5</f>
        <v>322</v>
      </c>
      <c r="Y5" s="30">
        <f>BG5</f>
        <v>200</v>
      </c>
      <c r="Z5" s="105">
        <f>M5+N5+O5</f>
        <v>844</v>
      </c>
      <c r="AD5" s="47">
        <f>G5</f>
        <v>0</v>
      </c>
      <c r="AE5" s="47">
        <f>H5</f>
        <v>0</v>
      </c>
      <c r="AF5" s="47">
        <f>I5</f>
        <v>0</v>
      </c>
      <c r="AG5" s="47">
        <f>J5</f>
        <v>0</v>
      </c>
      <c r="AH5" s="47">
        <f>M5</f>
        <v>322</v>
      </c>
      <c r="AI5" s="48">
        <f>LARGE(AD5:AH5,1)</f>
        <v>322</v>
      </c>
      <c r="AJ5" s="48">
        <f>LARGE(AD5:AH5,2)</f>
        <v>0</v>
      </c>
      <c r="AK5" s="48">
        <f>LARGE(AD5:AH5,3)</f>
        <v>0</v>
      </c>
      <c r="AL5" s="48">
        <f>LARGE(AD5:AH5,4)</f>
        <v>0</v>
      </c>
      <c r="AM5" s="60">
        <f>SUM(AI5:AL5)</f>
        <v>322</v>
      </c>
      <c r="AN5" s="43">
        <f>K5</f>
        <v>0</v>
      </c>
      <c r="AO5" s="43">
        <f>N5</f>
        <v>322</v>
      </c>
      <c r="AP5" s="43">
        <f>P5</f>
        <v>0</v>
      </c>
      <c r="AQ5" s="43">
        <f>R5</f>
        <v>0</v>
      </c>
      <c r="AR5" s="43">
        <f>T5</f>
        <v>0</v>
      </c>
      <c r="AS5" s="44">
        <f>LARGE(AN5:AR5,1)</f>
        <v>322</v>
      </c>
      <c r="AT5" s="44">
        <f>LARGE(AN5:AR5,2)</f>
        <v>0</v>
      </c>
      <c r="AU5" s="44">
        <f>LARGE(AN5:AR5,3)</f>
        <v>0</v>
      </c>
      <c r="AV5" s="44">
        <f>LARGE(AN5:AR5,4)</f>
        <v>0</v>
      </c>
      <c r="AW5" s="61">
        <f>SUM(AS5:AV5)</f>
        <v>322</v>
      </c>
      <c r="AX5" s="51">
        <f>L5</f>
        <v>0</v>
      </c>
      <c r="AY5" s="51">
        <f>O5</f>
        <v>200</v>
      </c>
      <c r="AZ5" s="51">
        <f>Q5</f>
        <v>0</v>
      </c>
      <c r="BA5" s="51">
        <f>S5</f>
        <v>0</v>
      </c>
      <c r="BB5" s="51">
        <f>U5</f>
        <v>0</v>
      </c>
      <c r="BC5" s="52">
        <f>LARGE(AX5:BB5,1)</f>
        <v>200</v>
      </c>
      <c r="BD5" s="52">
        <f>LARGE(AX5:BB5,2)</f>
        <v>0</v>
      </c>
      <c r="BE5" s="52">
        <f>LARGE(AX5:BB5,3)</f>
        <v>0</v>
      </c>
      <c r="BF5" s="52">
        <f>LARGE(AX5:BB5,4)</f>
        <v>0</v>
      </c>
      <c r="BG5" s="62">
        <f>SUM(BC5:BF5)</f>
        <v>200</v>
      </c>
      <c r="CC5" s="29">
        <f>Z5</f>
        <v>844</v>
      </c>
    </row>
    <row r="6" spans="1:81" ht="52.5">
      <c r="A6" s="14">
        <v>3</v>
      </c>
      <c r="B6" s="57" t="s">
        <v>33</v>
      </c>
      <c r="C6" s="56" t="s">
        <v>113</v>
      </c>
      <c r="D6" s="54" t="s">
        <v>79</v>
      </c>
      <c r="E6" s="55" t="s">
        <v>102</v>
      </c>
      <c r="F6" s="54"/>
      <c r="G6" s="10"/>
      <c r="H6" s="10"/>
      <c r="I6" s="10"/>
      <c r="J6" s="10"/>
      <c r="K6" s="6"/>
      <c r="L6" s="6"/>
      <c r="M6" s="6">
        <v>301</v>
      </c>
      <c r="N6" s="6">
        <v>287</v>
      </c>
      <c r="O6" s="6">
        <v>172</v>
      </c>
      <c r="P6" s="6"/>
      <c r="Q6" s="6"/>
      <c r="R6" s="6"/>
      <c r="S6" s="6"/>
      <c r="T6" s="6"/>
      <c r="U6" s="6"/>
      <c r="V6" s="102"/>
      <c r="W6" s="30">
        <f>AM6</f>
        <v>301</v>
      </c>
      <c r="X6" s="30">
        <f>AW6</f>
        <v>287</v>
      </c>
      <c r="Y6" s="30">
        <f>BG6</f>
        <v>172</v>
      </c>
      <c r="Z6" s="105">
        <f>M6+N6+O6</f>
        <v>760</v>
      </c>
      <c r="AD6" s="47">
        <f>G6</f>
        <v>0</v>
      </c>
      <c r="AE6" s="47">
        <f>H6</f>
        <v>0</v>
      </c>
      <c r="AF6" s="47">
        <f>I6</f>
        <v>0</v>
      </c>
      <c r="AG6" s="47">
        <f>J6</f>
        <v>0</v>
      </c>
      <c r="AH6" s="47">
        <f>M6</f>
        <v>301</v>
      </c>
      <c r="AI6" s="48">
        <f>LARGE(AD6:AH6,1)</f>
        <v>301</v>
      </c>
      <c r="AJ6" s="48">
        <f>LARGE(AD6:AH6,2)</f>
        <v>0</v>
      </c>
      <c r="AK6" s="48">
        <f>LARGE(AD6:AH6,3)</f>
        <v>0</v>
      </c>
      <c r="AL6" s="48">
        <f>LARGE(AD6:AH6,4)</f>
        <v>0</v>
      </c>
      <c r="AM6" s="60">
        <f>SUM(AI6:AL6)</f>
        <v>301</v>
      </c>
      <c r="AN6" s="43">
        <f>K6</f>
        <v>0</v>
      </c>
      <c r="AO6" s="43">
        <f>N6</f>
        <v>287</v>
      </c>
      <c r="AP6" s="43">
        <f>P6</f>
        <v>0</v>
      </c>
      <c r="AQ6" s="43">
        <f>R6</f>
        <v>0</v>
      </c>
      <c r="AR6" s="43">
        <f>T6</f>
        <v>0</v>
      </c>
      <c r="AS6" s="44">
        <f>LARGE(AN6:AR6,1)</f>
        <v>287</v>
      </c>
      <c r="AT6" s="44">
        <f>LARGE(AN6:AR6,2)</f>
        <v>0</v>
      </c>
      <c r="AU6" s="44">
        <f>LARGE(AN6:AR6,3)</f>
        <v>0</v>
      </c>
      <c r="AV6" s="44">
        <f>LARGE(AN6:AR6,4)</f>
        <v>0</v>
      </c>
      <c r="AW6" s="61">
        <f>SUM(AS6:AV6)</f>
        <v>287</v>
      </c>
      <c r="AX6" s="51">
        <f>L6</f>
        <v>0</v>
      </c>
      <c r="AY6" s="51">
        <f>O6</f>
        <v>172</v>
      </c>
      <c r="AZ6" s="51">
        <f>Q6</f>
        <v>0</v>
      </c>
      <c r="BA6" s="51">
        <f>S6</f>
        <v>0</v>
      </c>
      <c r="BB6" s="51">
        <f>U6</f>
        <v>0</v>
      </c>
      <c r="BC6" s="52">
        <f>LARGE(AX6:BB6,1)</f>
        <v>172</v>
      </c>
      <c r="BD6" s="52">
        <f>LARGE(AX6:BB6,2)</f>
        <v>0</v>
      </c>
      <c r="BE6" s="52">
        <f>LARGE(AX6:BB6,3)</f>
        <v>0</v>
      </c>
      <c r="BF6" s="52">
        <f>LARGE(AX6:BB6,4)</f>
        <v>0</v>
      </c>
      <c r="BG6" s="62">
        <f>SUM(BC6:BF6)</f>
        <v>172</v>
      </c>
      <c r="CC6" s="29">
        <f>Z6</f>
        <v>760</v>
      </c>
    </row>
    <row r="7" spans="1:81" ht="52.5">
      <c r="A7" s="14">
        <v>4</v>
      </c>
      <c r="B7" s="57" t="s">
        <v>33</v>
      </c>
      <c r="C7" s="56" t="s">
        <v>86</v>
      </c>
      <c r="D7" s="54" t="s">
        <v>40</v>
      </c>
      <c r="E7" s="55" t="s">
        <v>99</v>
      </c>
      <c r="F7" s="54"/>
      <c r="G7" s="10"/>
      <c r="H7" s="10"/>
      <c r="I7" s="10"/>
      <c r="J7" s="10"/>
      <c r="K7" s="6"/>
      <c r="L7" s="6"/>
      <c r="M7" s="6">
        <v>287</v>
      </c>
      <c r="N7" s="6">
        <v>301</v>
      </c>
      <c r="O7" s="6"/>
      <c r="P7" s="6"/>
      <c r="Q7" s="6"/>
      <c r="R7" s="6"/>
      <c r="S7" s="6"/>
      <c r="T7" s="6"/>
      <c r="U7" s="6"/>
      <c r="V7" s="102"/>
      <c r="W7" s="30">
        <f>AM7</f>
        <v>287</v>
      </c>
      <c r="X7" s="30">
        <f>AW7</f>
        <v>301</v>
      </c>
      <c r="Y7" s="30">
        <f>BG7</f>
        <v>0</v>
      </c>
      <c r="Z7" s="105">
        <f>M7+N7+O7</f>
        <v>588</v>
      </c>
      <c r="AD7" s="47">
        <f>G7</f>
        <v>0</v>
      </c>
      <c r="AE7" s="47">
        <f>H7</f>
        <v>0</v>
      </c>
      <c r="AF7" s="47">
        <f>I7</f>
        <v>0</v>
      </c>
      <c r="AG7" s="47">
        <f>J7</f>
        <v>0</v>
      </c>
      <c r="AH7" s="47">
        <f>M7</f>
        <v>287</v>
      </c>
      <c r="AI7" s="48">
        <f>LARGE(AD7:AH7,1)</f>
        <v>287</v>
      </c>
      <c r="AJ7" s="48">
        <f>LARGE(AD7:AH7,2)</f>
        <v>0</v>
      </c>
      <c r="AK7" s="48">
        <f>LARGE(AD7:AH7,3)</f>
        <v>0</v>
      </c>
      <c r="AL7" s="48">
        <f>LARGE(AD7:AH7,4)</f>
        <v>0</v>
      </c>
      <c r="AM7" s="60">
        <f>SUM(AI7:AL7)</f>
        <v>287</v>
      </c>
      <c r="AN7" s="43">
        <f>K7</f>
        <v>0</v>
      </c>
      <c r="AO7" s="43">
        <f>N7</f>
        <v>301</v>
      </c>
      <c r="AP7" s="43">
        <f>P7</f>
        <v>0</v>
      </c>
      <c r="AQ7" s="43">
        <f>R7</f>
        <v>0</v>
      </c>
      <c r="AR7" s="43">
        <f>T7</f>
        <v>0</v>
      </c>
      <c r="AS7" s="44">
        <f>LARGE(AN7:AR7,1)</f>
        <v>301</v>
      </c>
      <c r="AT7" s="44">
        <f>LARGE(AN7:AR7,2)</f>
        <v>0</v>
      </c>
      <c r="AU7" s="44">
        <f>LARGE(AN7:AR7,3)</f>
        <v>0</v>
      </c>
      <c r="AV7" s="44">
        <f>LARGE(AN7:AR7,4)</f>
        <v>0</v>
      </c>
      <c r="AW7" s="61">
        <f>SUM(AS7:AV7)</f>
        <v>301</v>
      </c>
      <c r="AX7" s="51">
        <f>L7</f>
        <v>0</v>
      </c>
      <c r="AY7" s="51">
        <f>O7</f>
        <v>0</v>
      </c>
      <c r="AZ7" s="51">
        <f>Q7</f>
        <v>0</v>
      </c>
      <c r="BA7" s="51">
        <f>S7</f>
        <v>0</v>
      </c>
      <c r="BB7" s="51">
        <f>U7</f>
        <v>0</v>
      </c>
      <c r="BC7" s="52">
        <f>LARGE(AX7:BB7,1)</f>
        <v>0</v>
      </c>
      <c r="BD7" s="52">
        <f>LARGE(AX7:BB7,2)</f>
        <v>0</v>
      </c>
      <c r="BE7" s="52">
        <f>LARGE(AX7:BB7,3)</f>
        <v>0</v>
      </c>
      <c r="BF7" s="52">
        <f>LARGE(AX7:BB7,4)</f>
        <v>0</v>
      </c>
      <c r="BG7" s="62">
        <f>SUM(BC7:BF7)</f>
        <v>0</v>
      </c>
      <c r="CC7" s="29">
        <f>Z7</f>
        <v>588</v>
      </c>
    </row>
    <row r="8" spans="1:81" ht="53.25" thickBot="1">
      <c r="A8" s="20">
        <v>5</v>
      </c>
      <c r="B8" s="86" t="s">
        <v>33</v>
      </c>
      <c r="C8" s="72" t="s">
        <v>29</v>
      </c>
      <c r="D8" s="73" t="s">
        <v>40</v>
      </c>
      <c r="E8" s="74" t="s">
        <v>99</v>
      </c>
      <c r="F8" s="73"/>
      <c r="G8" s="75"/>
      <c r="H8" s="75"/>
      <c r="I8" s="75"/>
      <c r="J8" s="75"/>
      <c r="K8" s="76"/>
      <c r="L8" s="76"/>
      <c r="M8" s="76"/>
      <c r="N8" s="76">
        <v>277</v>
      </c>
      <c r="O8" s="76">
        <v>164</v>
      </c>
      <c r="P8" s="76"/>
      <c r="Q8" s="76"/>
      <c r="R8" s="76"/>
      <c r="S8" s="76"/>
      <c r="T8" s="76"/>
      <c r="U8" s="76"/>
      <c r="V8" s="106"/>
      <c r="W8" s="77">
        <f>AM8</f>
        <v>0</v>
      </c>
      <c r="X8" s="77">
        <f>AW8</f>
        <v>277</v>
      </c>
      <c r="Y8" s="77">
        <f>BG8</f>
        <v>164</v>
      </c>
      <c r="Z8" s="107">
        <f>M8+N8+O8</f>
        <v>441</v>
      </c>
      <c r="AD8" s="47">
        <f>G8</f>
        <v>0</v>
      </c>
      <c r="AE8" s="47">
        <f>H8</f>
        <v>0</v>
      </c>
      <c r="AF8" s="47">
        <f>I8</f>
        <v>0</v>
      </c>
      <c r="AG8" s="47">
        <f>J8</f>
        <v>0</v>
      </c>
      <c r="AH8" s="47">
        <f>M8</f>
        <v>0</v>
      </c>
      <c r="AI8" s="48">
        <f>LARGE(AD8:AH8,1)</f>
        <v>0</v>
      </c>
      <c r="AJ8" s="48">
        <f>LARGE(AD8:AH8,2)</f>
        <v>0</v>
      </c>
      <c r="AK8" s="48">
        <f>LARGE(AD8:AH8,3)</f>
        <v>0</v>
      </c>
      <c r="AL8" s="48">
        <f>LARGE(AD8:AH8,4)</f>
        <v>0</v>
      </c>
      <c r="AM8" s="60">
        <f>SUM(AI8:AL8)</f>
        <v>0</v>
      </c>
      <c r="AN8" s="43">
        <f>K8</f>
        <v>0</v>
      </c>
      <c r="AO8" s="43">
        <f>N8</f>
        <v>277</v>
      </c>
      <c r="AP8" s="43">
        <f>P8</f>
        <v>0</v>
      </c>
      <c r="AQ8" s="43">
        <f>R8</f>
        <v>0</v>
      </c>
      <c r="AR8" s="43">
        <f>T8</f>
        <v>0</v>
      </c>
      <c r="AS8" s="44">
        <f>LARGE(AN8:AR8,1)</f>
        <v>277</v>
      </c>
      <c r="AT8" s="44">
        <f>LARGE(AN8:AR8,2)</f>
        <v>0</v>
      </c>
      <c r="AU8" s="44">
        <f>LARGE(AN8:AR8,3)</f>
        <v>0</v>
      </c>
      <c r="AV8" s="44">
        <f>LARGE(AN8:AR8,4)</f>
        <v>0</v>
      </c>
      <c r="AW8" s="61">
        <f>SUM(AS8:AV8)</f>
        <v>277</v>
      </c>
      <c r="AX8" s="51">
        <f>L8</f>
        <v>0</v>
      </c>
      <c r="AY8" s="51">
        <f>O8</f>
        <v>164</v>
      </c>
      <c r="AZ8" s="51">
        <f>Q8</f>
        <v>0</v>
      </c>
      <c r="BA8" s="51">
        <f>S8</f>
        <v>0</v>
      </c>
      <c r="BB8" s="51">
        <f>U8</f>
        <v>0</v>
      </c>
      <c r="BC8" s="52">
        <f>LARGE(AX8:BB8,1)</f>
        <v>164</v>
      </c>
      <c r="BD8" s="52">
        <f>LARGE(AX8:BB8,2)</f>
        <v>0</v>
      </c>
      <c r="BE8" s="52">
        <f>LARGE(AX8:BB8,3)</f>
        <v>0</v>
      </c>
      <c r="BF8" s="52">
        <f>LARGE(AX8:BB8,4)</f>
        <v>0</v>
      </c>
      <c r="BG8" s="62">
        <f>SUM(BC8:BF8)</f>
        <v>164</v>
      </c>
      <c r="CC8" s="29">
        <f>Z8</f>
        <v>441</v>
      </c>
    </row>
  </sheetData>
  <sheetProtection/>
  <mergeCells count="8">
    <mergeCell ref="AN1:AW1"/>
    <mergeCell ref="AX1:BG1"/>
    <mergeCell ref="B1:B3"/>
    <mergeCell ref="C1:C3"/>
    <mergeCell ref="D1:D3"/>
    <mergeCell ref="E1:E3"/>
    <mergeCell ref="F1:F3"/>
    <mergeCell ref="AD1:AM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27" max="65535" man="1"/>
  </col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2">
    <pageSetUpPr fitToPage="1"/>
  </sheetPr>
  <dimension ref="A1:CM6"/>
  <sheetViews>
    <sheetView zoomScaleSheetLayoutView="49" workbookViewId="0" topLeftCell="A1">
      <pane xSplit="6" ySplit="3" topLeftCell="M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6.140625" style="1" bestFit="1" customWidth="1"/>
    <col min="2" max="2" width="5.28125" style="15" hidden="1" customWidth="1"/>
    <col min="3" max="3" width="14.8515625" style="33" bestFit="1" customWidth="1"/>
    <col min="4" max="4" width="8.28125" style="31" bestFit="1" customWidth="1"/>
    <col min="5" max="5" width="22.7109375" style="32" hidden="1" customWidth="1"/>
    <col min="6" max="6" width="4.421875" style="33" hidden="1" customWidth="1"/>
    <col min="7" max="7" width="8.421875" style="7" hidden="1" customWidth="1"/>
    <col min="8" max="9" width="8.7109375" style="7" hidden="1" customWidth="1"/>
    <col min="10" max="10" width="8.421875" style="7" hidden="1" customWidth="1"/>
    <col min="11" max="12" width="8.421875" style="8" hidden="1" customWidth="1"/>
    <col min="13" max="15" width="8.421875" style="8" bestFit="1" customWidth="1"/>
    <col min="16" max="17" width="8.421875" style="8" hidden="1" customWidth="1"/>
    <col min="18" max="21" width="8.421875" style="7" hidden="1" customWidth="1"/>
    <col min="22" max="22" width="37.28125" style="27" hidden="1" customWidth="1"/>
    <col min="23" max="23" width="6.57421875" style="9" hidden="1" customWidth="1"/>
    <col min="24" max="24" width="8.7109375" style="9" hidden="1" customWidth="1"/>
    <col min="25" max="25" width="7.57421875" style="9" hidden="1" customWidth="1"/>
    <col min="26" max="26" width="4.8515625" style="23" bestFit="1" customWidth="1"/>
    <col min="27" max="27" width="37.28125" style="23" customWidth="1"/>
    <col min="28" max="28" width="37.28125" style="28" customWidth="1"/>
    <col min="29" max="29" width="37.28125" style="28" hidden="1" customWidth="1"/>
    <col min="30" max="30" width="3.8515625" style="9" hidden="1" customWidth="1"/>
    <col min="31" max="32" width="4.57421875" style="9" hidden="1" customWidth="1"/>
    <col min="33" max="33" width="6.140625" style="9" hidden="1" customWidth="1"/>
    <col min="34" max="34" width="5.421875" style="9" hidden="1" customWidth="1"/>
    <col min="35" max="38" width="3.57421875" style="9" hidden="1" customWidth="1"/>
    <col min="39" max="39" width="4.8515625" style="63" hidden="1" customWidth="1"/>
    <col min="40" max="41" width="4.00390625" style="9" hidden="1" customWidth="1"/>
    <col min="42" max="42" width="3.8515625" style="9" hidden="1" customWidth="1"/>
    <col min="43" max="43" width="5.00390625" style="9" hidden="1" customWidth="1"/>
    <col min="44" max="44" width="4.00390625" style="9" hidden="1" customWidth="1"/>
    <col min="45" max="47" width="3.57421875" style="9" hidden="1" customWidth="1"/>
    <col min="48" max="48" width="2.421875" style="9" hidden="1" customWidth="1"/>
    <col min="49" max="49" width="4.00390625" style="63" hidden="1" customWidth="1"/>
    <col min="50" max="51" width="4.00390625" style="9" hidden="1" customWidth="1"/>
    <col min="52" max="52" width="3.8515625" style="9" hidden="1" customWidth="1"/>
    <col min="53" max="53" width="5.00390625" style="9" hidden="1" customWidth="1"/>
    <col min="54" max="54" width="4.00390625" style="9" hidden="1" customWidth="1"/>
    <col min="55" max="57" width="3.57421875" style="9" hidden="1" customWidth="1"/>
    <col min="58" max="58" width="2.421875" style="9" hidden="1" customWidth="1"/>
    <col min="59" max="59" width="4.00390625" style="63" hidden="1" customWidth="1"/>
    <col min="60" max="60" width="37.28125" style="28" hidden="1" customWidth="1"/>
    <col min="61" max="80" width="37.28125" style="28" customWidth="1"/>
    <col min="81" max="81" width="4.8515625" style="28" bestFit="1" customWidth="1"/>
    <col min="82" max="91" width="37.28125" style="28" customWidth="1"/>
    <col min="92" max="16384" width="37.28125" style="22" customWidth="1"/>
  </cols>
  <sheetData>
    <row r="1" spans="1:91" s="1" customFormat="1" ht="12.75">
      <c r="A1" s="3" t="s">
        <v>0</v>
      </c>
      <c r="B1" s="93" t="s">
        <v>17</v>
      </c>
      <c r="C1" s="93" t="s">
        <v>16</v>
      </c>
      <c r="D1" s="96" t="s">
        <v>15</v>
      </c>
      <c r="E1" s="93" t="s">
        <v>1</v>
      </c>
      <c r="F1" s="98"/>
      <c r="G1" s="5"/>
      <c r="H1" s="5"/>
      <c r="I1" s="5"/>
      <c r="J1" s="5"/>
      <c r="K1" s="5"/>
      <c r="L1" s="5"/>
      <c r="M1" s="5" t="s">
        <v>81</v>
      </c>
      <c r="N1" s="5" t="s">
        <v>22</v>
      </c>
      <c r="O1" s="5" t="s">
        <v>22</v>
      </c>
      <c r="P1" s="5"/>
      <c r="Q1" s="5"/>
      <c r="R1" s="39"/>
      <c r="S1" s="39"/>
      <c r="T1" s="5"/>
      <c r="U1" s="37"/>
      <c r="V1" s="26"/>
      <c r="W1" s="24" t="s">
        <v>5</v>
      </c>
      <c r="X1" s="25" t="s">
        <v>6</v>
      </c>
      <c r="Y1" s="26" t="s">
        <v>7</v>
      </c>
      <c r="Z1" s="34"/>
      <c r="AA1" s="11"/>
      <c r="AB1" s="15"/>
      <c r="AC1" s="15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90" t="s">
        <v>6</v>
      </c>
      <c r="AO1" s="91"/>
      <c r="AP1" s="91"/>
      <c r="AQ1" s="91"/>
      <c r="AR1" s="91"/>
      <c r="AS1" s="91"/>
      <c r="AT1" s="91"/>
      <c r="AU1" s="91"/>
      <c r="AV1" s="91"/>
      <c r="AW1" s="92"/>
      <c r="AX1" s="87" t="s">
        <v>7</v>
      </c>
      <c r="AY1" s="88"/>
      <c r="AZ1" s="88"/>
      <c r="BA1" s="88"/>
      <c r="BB1" s="88"/>
      <c r="BC1" s="88"/>
      <c r="BD1" s="88"/>
      <c r="BE1" s="88"/>
      <c r="BF1" s="88"/>
      <c r="BG1" s="89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s="1" customFormat="1" ht="12.75">
      <c r="A2" s="4"/>
      <c r="B2" s="94"/>
      <c r="C2" s="95"/>
      <c r="D2" s="97"/>
      <c r="E2" s="95"/>
      <c r="F2" s="99"/>
      <c r="G2" s="12"/>
      <c r="H2" s="12"/>
      <c r="I2" s="12"/>
      <c r="J2" s="12"/>
      <c r="K2" s="2"/>
      <c r="L2" s="2"/>
      <c r="M2" s="36" t="s">
        <v>2</v>
      </c>
      <c r="N2" s="36" t="s">
        <v>3</v>
      </c>
      <c r="O2" s="36" t="s">
        <v>4</v>
      </c>
      <c r="P2" s="2"/>
      <c r="Q2" s="2"/>
      <c r="R2" s="40"/>
      <c r="S2" s="40"/>
      <c r="T2" s="2"/>
      <c r="U2" s="38"/>
      <c r="V2" s="17"/>
      <c r="W2" s="13" t="s">
        <v>8</v>
      </c>
      <c r="X2" s="12" t="s">
        <v>8</v>
      </c>
      <c r="Y2" s="17" t="s">
        <v>8</v>
      </c>
      <c r="Z2" s="35" t="s">
        <v>39</v>
      </c>
      <c r="AA2" s="11"/>
      <c r="AB2" s="15"/>
      <c r="AC2" s="15"/>
      <c r="AD2" s="45" t="s">
        <v>21</v>
      </c>
      <c r="AE2" s="45" t="s">
        <v>24</v>
      </c>
      <c r="AF2" s="45" t="s">
        <v>24</v>
      </c>
      <c r="AG2" s="45" t="s">
        <v>28</v>
      </c>
      <c r="AH2" s="45" t="s">
        <v>19</v>
      </c>
      <c r="AI2" s="45" t="s">
        <v>11</v>
      </c>
      <c r="AJ2" s="45" t="s">
        <v>12</v>
      </c>
      <c r="AK2" s="45" t="s">
        <v>20</v>
      </c>
      <c r="AL2" s="45" t="s">
        <v>26</v>
      </c>
      <c r="AM2" s="45" t="s">
        <v>8</v>
      </c>
      <c r="AN2" s="41" t="s">
        <v>14</v>
      </c>
      <c r="AO2" s="41" t="s">
        <v>14</v>
      </c>
      <c r="AP2" s="41" t="s">
        <v>13</v>
      </c>
      <c r="AQ2" s="41" t="s">
        <v>25</v>
      </c>
      <c r="AR2" s="41" t="s">
        <v>18</v>
      </c>
      <c r="AS2" s="41" t="s">
        <v>11</v>
      </c>
      <c r="AT2" s="41" t="s">
        <v>12</v>
      </c>
      <c r="AU2" s="41" t="s">
        <v>20</v>
      </c>
      <c r="AV2" s="41" t="s">
        <v>26</v>
      </c>
      <c r="AW2" s="41" t="s">
        <v>8</v>
      </c>
      <c r="AX2" s="49" t="s">
        <v>14</v>
      </c>
      <c r="AY2" s="49" t="s">
        <v>14</v>
      </c>
      <c r="AZ2" s="49" t="s">
        <v>13</v>
      </c>
      <c r="BA2" s="49" t="s">
        <v>25</v>
      </c>
      <c r="BB2" s="49" t="s">
        <v>18</v>
      </c>
      <c r="BC2" s="49" t="s">
        <v>11</v>
      </c>
      <c r="BD2" s="49" t="s">
        <v>12</v>
      </c>
      <c r="BE2" s="49" t="s">
        <v>20</v>
      </c>
      <c r="BF2" s="49" t="s">
        <v>26</v>
      </c>
      <c r="BG2" s="49" t="s">
        <v>8</v>
      </c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s="68" customFormat="1" ht="14.25" thickBot="1">
      <c r="A3" s="79"/>
      <c r="B3" s="94"/>
      <c r="C3" s="95"/>
      <c r="D3" s="97"/>
      <c r="E3" s="95"/>
      <c r="F3" s="99"/>
      <c r="G3" s="80"/>
      <c r="H3" s="80"/>
      <c r="I3" s="80"/>
      <c r="J3" s="80"/>
      <c r="K3" s="80"/>
      <c r="L3" s="80"/>
      <c r="M3" s="80">
        <v>43575</v>
      </c>
      <c r="N3" s="80">
        <v>43708</v>
      </c>
      <c r="O3" s="80">
        <v>43709</v>
      </c>
      <c r="P3" s="80"/>
      <c r="Q3" s="80"/>
      <c r="R3" s="81"/>
      <c r="S3" s="81"/>
      <c r="T3" s="80"/>
      <c r="U3" s="82"/>
      <c r="V3" s="85"/>
      <c r="W3" s="83"/>
      <c r="X3" s="84"/>
      <c r="Y3" s="85"/>
      <c r="Z3" s="35"/>
      <c r="AA3" s="11"/>
      <c r="AB3" s="64"/>
      <c r="AC3" s="64"/>
      <c r="AD3" s="65"/>
      <c r="AE3" s="65"/>
      <c r="AF3" s="65"/>
      <c r="AG3" s="65"/>
      <c r="AH3" s="65"/>
      <c r="AI3" s="65"/>
      <c r="AJ3" s="65"/>
      <c r="AK3" s="65"/>
      <c r="AL3" s="65"/>
      <c r="AM3" s="46"/>
      <c r="AN3" s="66"/>
      <c r="AO3" s="66"/>
      <c r="AP3" s="66"/>
      <c r="AQ3" s="66"/>
      <c r="AR3" s="66"/>
      <c r="AS3" s="66"/>
      <c r="AT3" s="66"/>
      <c r="AU3" s="66"/>
      <c r="AV3" s="66"/>
      <c r="AW3" s="42"/>
      <c r="AX3" s="67"/>
      <c r="AY3" s="67"/>
      <c r="AZ3" s="67"/>
      <c r="BA3" s="67"/>
      <c r="BB3" s="67"/>
      <c r="BC3" s="67"/>
      <c r="BD3" s="67"/>
      <c r="BE3" s="67"/>
      <c r="BF3" s="67"/>
      <c r="BG3" s="50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</row>
    <row r="4" spans="1:81" ht="66">
      <c r="A4" s="18">
        <v>1</v>
      </c>
      <c r="B4" s="58" t="s">
        <v>9</v>
      </c>
      <c r="C4" s="69" t="s">
        <v>114</v>
      </c>
      <c r="D4" s="70" t="s">
        <v>115</v>
      </c>
      <c r="E4" s="71" t="s">
        <v>93</v>
      </c>
      <c r="F4" s="70"/>
      <c r="G4" s="21"/>
      <c r="H4" s="21"/>
      <c r="I4" s="21"/>
      <c r="J4" s="21"/>
      <c r="K4" s="19"/>
      <c r="L4" s="19"/>
      <c r="M4" s="19">
        <v>350</v>
      </c>
      <c r="N4" s="19">
        <v>350</v>
      </c>
      <c r="O4" s="19">
        <v>172</v>
      </c>
      <c r="P4" s="19"/>
      <c r="Q4" s="19"/>
      <c r="R4" s="19"/>
      <c r="S4" s="19"/>
      <c r="T4" s="19"/>
      <c r="U4" s="19"/>
      <c r="V4" s="103"/>
      <c r="W4" s="78">
        <f>AM4</f>
        <v>350</v>
      </c>
      <c r="X4" s="78">
        <f>AW4</f>
        <v>350</v>
      </c>
      <c r="Y4" s="78">
        <f>BG4</f>
        <v>172</v>
      </c>
      <c r="Z4" s="104">
        <f>M4+N4+O4</f>
        <v>872</v>
      </c>
      <c r="AD4" s="47">
        <f>G4</f>
        <v>0</v>
      </c>
      <c r="AE4" s="47">
        <f>H4</f>
        <v>0</v>
      </c>
      <c r="AF4" s="47">
        <f>I4</f>
        <v>0</v>
      </c>
      <c r="AG4" s="47">
        <f>J4</f>
        <v>0</v>
      </c>
      <c r="AH4" s="47">
        <f>M4</f>
        <v>350</v>
      </c>
      <c r="AI4" s="48">
        <f>LARGE(AD4:AH4,1)</f>
        <v>350</v>
      </c>
      <c r="AJ4" s="48">
        <f>LARGE(AD4:AH4,2)</f>
        <v>0</v>
      </c>
      <c r="AK4" s="48">
        <f>LARGE(AD4:AH4,3)</f>
        <v>0</v>
      </c>
      <c r="AL4" s="48">
        <f>LARGE(AD4:AH4,4)</f>
        <v>0</v>
      </c>
      <c r="AM4" s="60">
        <f>SUM(AI4:AL4)</f>
        <v>350</v>
      </c>
      <c r="AN4" s="43">
        <f>K4</f>
        <v>0</v>
      </c>
      <c r="AO4" s="43">
        <f>N4</f>
        <v>350</v>
      </c>
      <c r="AP4" s="43">
        <f>P4</f>
        <v>0</v>
      </c>
      <c r="AQ4" s="43">
        <f>R4</f>
        <v>0</v>
      </c>
      <c r="AR4" s="43">
        <f>T4</f>
        <v>0</v>
      </c>
      <c r="AS4" s="44">
        <f>LARGE(AN4:AR4,1)</f>
        <v>350</v>
      </c>
      <c r="AT4" s="44">
        <f>LARGE(AN4:AR4,2)</f>
        <v>0</v>
      </c>
      <c r="AU4" s="44">
        <f>LARGE(AN4:AR4,3)</f>
        <v>0</v>
      </c>
      <c r="AV4" s="44">
        <f>LARGE(AN4:AR4,4)</f>
        <v>0</v>
      </c>
      <c r="AW4" s="61">
        <f>SUM(AS4:AV4)</f>
        <v>350</v>
      </c>
      <c r="AX4" s="51">
        <f>L4</f>
        <v>0</v>
      </c>
      <c r="AY4" s="51">
        <f>O4</f>
        <v>172</v>
      </c>
      <c r="AZ4" s="51">
        <f>Q4</f>
        <v>0</v>
      </c>
      <c r="BA4" s="51">
        <f>S4</f>
        <v>0</v>
      </c>
      <c r="BB4" s="51">
        <f>U4</f>
        <v>0</v>
      </c>
      <c r="BC4" s="52">
        <f>LARGE(AX4:BB4,1)</f>
        <v>172</v>
      </c>
      <c r="BD4" s="52">
        <f>LARGE(AX4:BB4,2)</f>
        <v>0</v>
      </c>
      <c r="BE4" s="52">
        <f>LARGE(AX4:BB4,3)</f>
        <v>0</v>
      </c>
      <c r="BF4" s="52">
        <f>LARGE(AX4:BB4,4)</f>
        <v>0</v>
      </c>
      <c r="BG4" s="62">
        <f>SUM(BC4:BF4)</f>
        <v>172</v>
      </c>
      <c r="CC4" s="29">
        <f>Z4</f>
        <v>872</v>
      </c>
    </row>
    <row r="5" spans="1:81" ht="66">
      <c r="A5" s="14">
        <v>2</v>
      </c>
      <c r="B5" s="53" t="s">
        <v>9</v>
      </c>
      <c r="C5" s="56" t="s">
        <v>116</v>
      </c>
      <c r="D5" s="54"/>
      <c r="E5" s="55" t="s">
        <v>96</v>
      </c>
      <c r="F5" s="54"/>
      <c r="G5" s="10"/>
      <c r="H5" s="10"/>
      <c r="I5" s="10"/>
      <c r="J5" s="10"/>
      <c r="K5" s="6"/>
      <c r="L5" s="6"/>
      <c r="M5" s="6"/>
      <c r="N5" s="6">
        <v>322</v>
      </c>
      <c r="O5" s="6">
        <v>184</v>
      </c>
      <c r="P5" s="6"/>
      <c r="Q5" s="6"/>
      <c r="R5" s="6"/>
      <c r="S5" s="6"/>
      <c r="T5" s="6"/>
      <c r="U5" s="6"/>
      <c r="V5" s="102"/>
      <c r="W5" s="30">
        <f>AM5</f>
        <v>0</v>
      </c>
      <c r="X5" s="30">
        <f>AW5</f>
        <v>322</v>
      </c>
      <c r="Y5" s="30">
        <f>BG5</f>
        <v>184</v>
      </c>
      <c r="Z5" s="105">
        <f>M5+N5+O5</f>
        <v>506</v>
      </c>
      <c r="AD5" s="47">
        <f>G5</f>
        <v>0</v>
      </c>
      <c r="AE5" s="47">
        <f>H5</f>
        <v>0</v>
      </c>
      <c r="AF5" s="47">
        <f>I5</f>
        <v>0</v>
      </c>
      <c r="AG5" s="47">
        <f>J5</f>
        <v>0</v>
      </c>
      <c r="AH5" s="47">
        <f>M5</f>
        <v>0</v>
      </c>
      <c r="AI5" s="48">
        <f>LARGE(AD5:AH5,1)</f>
        <v>0</v>
      </c>
      <c r="AJ5" s="48">
        <f>LARGE(AD5:AH5,2)</f>
        <v>0</v>
      </c>
      <c r="AK5" s="48">
        <f>LARGE(AD5:AH5,3)</f>
        <v>0</v>
      </c>
      <c r="AL5" s="48">
        <f>LARGE(AD5:AH5,4)</f>
        <v>0</v>
      </c>
      <c r="AM5" s="60">
        <f>SUM(AI5:AL5)</f>
        <v>0</v>
      </c>
      <c r="AN5" s="43">
        <f>K5</f>
        <v>0</v>
      </c>
      <c r="AO5" s="43">
        <f>N5</f>
        <v>322</v>
      </c>
      <c r="AP5" s="43">
        <f>P5</f>
        <v>0</v>
      </c>
      <c r="AQ5" s="43">
        <f>R5</f>
        <v>0</v>
      </c>
      <c r="AR5" s="43">
        <f>T5</f>
        <v>0</v>
      </c>
      <c r="AS5" s="44">
        <f>LARGE(AN5:AR5,1)</f>
        <v>322</v>
      </c>
      <c r="AT5" s="44">
        <f>LARGE(AN5:AR5,2)</f>
        <v>0</v>
      </c>
      <c r="AU5" s="44">
        <f>LARGE(AN5:AR5,3)</f>
        <v>0</v>
      </c>
      <c r="AV5" s="44">
        <f>LARGE(AN5:AR5,4)</f>
        <v>0</v>
      </c>
      <c r="AW5" s="61">
        <f>SUM(AS5:AV5)</f>
        <v>322</v>
      </c>
      <c r="AX5" s="51">
        <f>L5</f>
        <v>0</v>
      </c>
      <c r="AY5" s="51">
        <f>O5</f>
        <v>184</v>
      </c>
      <c r="AZ5" s="51">
        <f>Q5</f>
        <v>0</v>
      </c>
      <c r="BA5" s="51">
        <f>S5</f>
        <v>0</v>
      </c>
      <c r="BB5" s="51">
        <f>U5</f>
        <v>0</v>
      </c>
      <c r="BC5" s="52">
        <f>LARGE(AX5:BB5,1)</f>
        <v>184</v>
      </c>
      <c r="BD5" s="52">
        <f>LARGE(AX5:BB5,2)</f>
        <v>0</v>
      </c>
      <c r="BE5" s="52">
        <f>LARGE(AX5:BB5,3)</f>
        <v>0</v>
      </c>
      <c r="BF5" s="52">
        <f>LARGE(AX5:BB5,4)</f>
        <v>0</v>
      </c>
      <c r="BG5" s="62">
        <f>SUM(BC5:BF5)</f>
        <v>184</v>
      </c>
      <c r="CC5" s="29">
        <f>Z5</f>
        <v>506</v>
      </c>
    </row>
    <row r="6" spans="1:81" ht="53.25" thickBot="1">
      <c r="A6" s="20">
        <v>3</v>
      </c>
      <c r="B6" s="86" t="s">
        <v>33</v>
      </c>
      <c r="C6" s="72" t="s">
        <v>117</v>
      </c>
      <c r="D6" s="73"/>
      <c r="E6" s="74" t="s">
        <v>102</v>
      </c>
      <c r="F6" s="73"/>
      <c r="G6" s="75"/>
      <c r="H6" s="75"/>
      <c r="I6" s="75"/>
      <c r="J6" s="75"/>
      <c r="K6" s="76"/>
      <c r="L6" s="76"/>
      <c r="M6" s="76"/>
      <c r="N6" s="76">
        <v>301</v>
      </c>
      <c r="O6" s="76">
        <v>200</v>
      </c>
      <c r="P6" s="76"/>
      <c r="Q6" s="76"/>
      <c r="R6" s="76"/>
      <c r="S6" s="76"/>
      <c r="T6" s="76"/>
      <c r="U6" s="76"/>
      <c r="V6" s="106"/>
      <c r="W6" s="77">
        <f>AM6</f>
        <v>0</v>
      </c>
      <c r="X6" s="77">
        <f>AW6</f>
        <v>301</v>
      </c>
      <c r="Y6" s="77">
        <f>BG6</f>
        <v>200</v>
      </c>
      <c r="Z6" s="107">
        <f>M6+N6+O6</f>
        <v>501</v>
      </c>
      <c r="AD6" s="47">
        <f>G6</f>
        <v>0</v>
      </c>
      <c r="AE6" s="47">
        <f>H6</f>
        <v>0</v>
      </c>
      <c r="AF6" s="47">
        <f>I6</f>
        <v>0</v>
      </c>
      <c r="AG6" s="47">
        <f>J6</f>
        <v>0</v>
      </c>
      <c r="AH6" s="47">
        <f>M6</f>
        <v>0</v>
      </c>
      <c r="AI6" s="48">
        <f>LARGE(AD6:AH6,1)</f>
        <v>0</v>
      </c>
      <c r="AJ6" s="48">
        <f>LARGE(AD6:AH6,2)</f>
        <v>0</v>
      </c>
      <c r="AK6" s="48">
        <f>LARGE(AD6:AH6,3)</f>
        <v>0</v>
      </c>
      <c r="AL6" s="48">
        <f>LARGE(AD6:AH6,4)</f>
        <v>0</v>
      </c>
      <c r="AM6" s="60">
        <f>SUM(AI6:AL6)</f>
        <v>0</v>
      </c>
      <c r="AN6" s="43">
        <f>K6</f>
        <v>0</v>
      </c>
      <c r="AO6" s="43">
        <f>N6</f>
        <v>301</v>
      </c>
      <c r="AP6" s="43">
        <f>P6</f>
        <v>0</v>
      </c>
      <c r="AQ6" s="43">
        <f>R6</f>
        <v>0</v>
      </c>
      <c r="AR6" s="43">
        <f>T6</f>
        <v>0</v>
      </c>
      <c r="AS6" s="44">
        <f>LARGE(AN6:AR6,1)</f>
        <v>301</v>
      </c>
      <c r="AT6" s="44">
        <f>LARGE(AN6:AR6,2)</f>
        <v>0</v>
      </c>
      <c r="AU6" s="44">
        <f>LARGE(AN6:AR6,3)</f>
        <v>0</v>
      </c>
      <c r="AV6" s="44">
        <f>LARGE(AN6:AR6,4)</f>
        <v>0</v>
      </c>
      <c r="AW6" s="61">
        <f>SUM(AS6:AV6)</f>
        <v>301</v>
      </c>
      <c r="AX6" s="51">
        <f>L6</f>
        <v>0</v>
      </c>
      <c r="AY6" s="51">
        <f>O6</f>
        <v>200</v>
      </c>
      <c r="AZ6" s="51">
        <f>Q6</f>
        <v>0</v>
      </c>
      <c r="BA6" s="51">
        <f>S6</f>
        <v>0</v>
      </c>
      <c r="BB6" s="51">
        <f>U6</f>
        <v>0</v>
      </c>
      <c r="BC6" s="52">
        <f>LARGE(AX6:BB6,1)</f>
        <v>200</v>
      </c>
      <c r="BD6" s="52">
        <f>LARGE(AX6:BB6,2)</f>
        <v>0</v>
      </c>
      <c r="BE6" s="52">
        <f>LARGE(AX6:BB6,3)</f>
        <v>0</v>
      </c>
      <c r="BF6" s="52">
        <f>LARGE(AX6:BB6,4)</f>
        <v>0</v>
      </c>
      <c r="BG6" s="62">
        <f>SUM(BC6:BF6)</f>
        <v>200</v>
      </c>
      <c r="CC6" s="29">
        <f>Z6</f>
        <v>501</v>
      </c>
    </row>
  </sheetData>
  <sheetProtection/>
  <mergeCells count="8">
    <mergeCell ref="AN1:AW1"/>
    <mergeCell ref="AX1:BG1"/>
    <mergeCell ref="B1:B3"/>
    <mergeCell ref="C1:C3"/>
    <mergeCell ref="D1:D3"/>
    <mergeCell ref="E1:E3"/>
    <mergeCell ref="F1:F3"/>
    <mergeCell ref="AD1:AM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27" max="65535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3">
    <pageSetUpPr fitToPage="1"/>
  </sheetPr>
  <dimension ref="A1:CM8"/>
  <sheetViews>
    <sheetView zoomScaleSheetLayoutView="49" workbookViewId="0" topLeftCell="A1">
      <pane xSplit="6" ySplit="3" topLeftCell="M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6.140625" style="1" bestFit="1" customWidth="1"/>
    <col min="2" max="2" width="5.28125" style="15" hidden="1" customWidth="1"/>
    <col min="3" max="3" width="14.8515625" style="33" bestFit="1" customWidth="1"/>
    <col min="4" max="4" width="8.28125" style="31" bestFit="1" customWidth="1"/>
    <col min="5" max="5" width="22.7109375" style="32" hidden="1" customWidth="1"/>
    <col min="6" max="6" width="4.421875" style="33" hidden="1" customWidth="1"/>
    <col min="7" max="7" width="8.421875" style="7" hidden="1" customWidth="1"/>
    <col min="8" max="9" width="8.7109375" style="7" hidden="1" customWidth="1"/>
    <col min="10" max="10" width="8.421875" style="7" hidden="1" customWidth="1"/>
    <col min="11" max="12" width="8.421875" style="8" hidden="1" customWidth="1"/>
    <col min="13" max="15" width="8.421875" style="8" bestFit="1" customWidth="1"/>
    <col min="16" max="17" width="8.421875" style="8" hidden="1" customWidth="1"/>
    <col min="18" max="21" width="8.421875" style="7" hidden="1" customWidth="1"/>
    <col min="22" max="22" width="37.28125" style="27" hidden="1" customWidth="1"/>
    <col min="23" max="23" width="6.57421875" style="9" hidden="1" customWidth="1"/>
    <col min="24" max="24" width="8.7109375" style="9" hidden="1" customWidth="1"/>
    <col min="25" max="25" width="7.57421875" style="9" hidden="1" customWidth="1"/>
    <col min="26" max="26" width="4.8515625" style="23" bestFit="1" customWidth="1"/>
    <col min="27" max="27" width="37.28125" style="23" customWidth="1"/>
    <col min="28" max="28" width="37.28125" style="28" customWidth="1"/>
    <col min="29" max="29" width="37.28125" style="28" hidden="1" customWidth="1"/>
    <col min="30" max="30" width="3.8515625" style="9" hidden="1" customWidth="1"/>
    <col min="31" max="32" width="4.57421875" style="9" hidden="1" customWidth="1"/>
    <col min="33" max="33" width="6.140625" style="9" hidden="1" customWidth="1"/>
    <col min="34" max="34" width="5.421875" style="9" hidden="1" customWidth="1"/>
    <col min="35" max="38" width="3.57421875" style="9" hidden="1" customWidth="1"/>
    <col min="39" max="39" width="4.8515625" style="63" hidden="1" customWidth="1"/>
    <col min="40" max="41" width="4.00390625" style="9" hidden="1" customWidth="1"/>
    <col min="42" max="42" width="3.8515625" style="9" hidden="1" customWidth="1"/>
    <col min="43" max="43" width="5.00390625" style="9" hidden="1" customWidth="1"/>
    <col min="44" max="44" width="4.00390625" style="9" hidden="1" customWidth="1"/>
    <col min="45" max="47" width="3.57421875" style="9" hidden="1" customWidth="1"/>
    <col min="48" max="48" width="2.421875" style="9" hidden="1" customWidth="1"/>
    <col min="49" max="49" width="4.00390625" style="63" hidden="1" customWidth="1"/>
    <col min="50" max="51" width="4.00390625" style="9" hidden="1" customWidth="1"/>
    <col min="52" max="52" width="3.8515625" style="9" hidden="1" customWidth="1"/>
    <col min="53" max="53" width="5.00390625" style="9" hidden="1" customWidth="1"/>
    <col min="54" max="54" width="4.00390625" style="9" hidden="1" customWidth="1"/>
    <col min="55" max="57" width="3.57421875" style="9" hidden="1" customWidth="1"/>
    <col min="58" max="58" width="2.421875" style="9" hidden="1" customWidth="1"/>
    <col min="59" max="59" width="4.00390625" style="63" hidden="1" customWidth="1"/>
    <col min="60" max="60" width="37.28125" style="28" hidden="1" customWidth="1"/>
    <col min="61" max="80" width="37.28125" style="28" customWidth="1"/>
    <col min="81" max="81" width="4.8515625" style="28" bestFit="1" customWidth="1"/>
    <col min="82" max="91" width="37.28125" style="28" customWidth="1"/>
    <col min="92" max="16384" width="37.28125" style="22" customWidth="1"/>
  </cols>
  <sheetData>
    <row r="1" spans="1:91" s="1" customFormat="1" ht="12.75">
      <c r="A1" s="3" t="s">
        <v>0</v>
      </c>
      <c r="B1" s="93" t="s">
        <v>17</v>
      </c>
      <c r="C1" s="93" t="s">
        <v>16</v>
      </c>
      <c r="D1" s="96" t="s">
        <v>15</v>
      </c>
      <c r="E1" s="93" t="s">
        <v>1</v>
      </c>
      <c r="F1" s="98"/>
      <c r="G1" s="5"/>
      <c r="H1" s="5"/>
      <c r="I1" s="5"/>
      <c r="J1" s="5"/>
      <c r="K1" s="5"/>
      <c r="L1" s="5"/>
      <c r="M1" s="5" t="s">
        <v>28</v>
      </c>
      <c r="N1" s="5" t="s">
        <v>22</v>
      </c>
      <c r="O1" s="5" t="s">
        <v>22</v>
      </c>
      <c r="P1" s="5"/>
      <c r="Q1" s="5"/>
      <c r="R1" s="39"/>
      <c r="S1" s="39"/>
      <c r="T1" s="5"/>
      <c r="U1" s="37"/>
      <c r="V1" s="26"/>
      <c r="W1" s="24" t="s">
        <v>5</v>
      </c>
      <c r="X1" s="25" t="s">
        <v>6</v>
      </c>
      <c r="Y1" s="26" t="s">
        <v>7</v>
      </c>
      <c r="Z1" s="34"/>
      <c r="AA1" s="11"/>
      <c r="AB1" s="15"/>
      <c r="AC1" s="15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90" t="s">
        <v>6</v>
      </c>
      <c r="AO1" s="91"/>
      <c r="AP1" s="91"/>
      <c r="AQ1" s="91"/>
      <c r="AR1" s="91"/>
      <c r="AS1" s="91"/>
      <c r="AT1" s="91"/>
      <c r="AU1" s="91"/>
      <c r="AV1" s="91"/>
      <c r="AW1" s="92"/>
      <c r="AX1" s="87" t="s">
        <v>7</v>
      </c>
      <c r="AY1" s="88"/>
      <c r="AZ1" s="88"/>
      <c r="BA1" s="88"/>
      <c r="BB1" s="88"/>
      <c r="BC1" s="88"/>
      <c r="BD1" s="88"/>
      <c r="BE1" s="88"/>
      <c r="BF1" s="88"/>
      <c r="BG1" s="89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s="1" customFormat="1" ht="12.75">
      <c r="A2" s="4"/>
      <c r="B2" s="94"/>
      <c r="C2" s="95"/>
      <c r="D2" s="97"/>
      <c r="E2" s="95"/>
      <c r="F2" s="99"/>
      <c r="G2" s="12"/>
      <c r="H2" s="12"/>
      <c r="I2" s="12"/>
      <c r="J2" s="12"/>
      <c r="K2" s="2"/>
      <c r="L2" s="2"/>
      <c r="M2" s="36" t="s">
        <v>2</v>
      </c>
      <c r="N2" s="36" t="s">
        <v>3</v>
      </c>
      <c r="O2" s="36" t="s">
        <v>4</v>
      </c>
      <c r="P2" s="2"/>
      <c r="Q2" s="2"/>
      <c r="R2" s="40"/>
      <c r="S2" s="40"/>
      <c r="T2" s="2"/>
      <c r="U2" s="38"/>
      <c r="V2" s="17"/>
      <c r="W2" s="13" t="s">
        <v>8</v>
      </c>
      <c r="X2" s="12" t="s">
        <v>8</v>
      </c>
      <c r="Y2" s="17" t="s">
        <v>8</v>
      </c>
      <c r="Z2" s="35" t="s">
        <v>39</v>
      </c>
      <c r="AA2" s="11"/>
      <c r="AB2" s="15"/>
      <c r="AC2" s="15"/>
      <c r="AD2" s="45" t="s">
        <v>21</v>
      </c>
      <c r="AE2" s="45" t="s">
        <v>24</v>
      </c>
      <c r="AF2" s="45" t="s">
        <v>24</v>
      </c>
      <c r="AG2" s="45" t="s">
        <v>28</v>
      </c>
      <c r="AH2" s="45" t="s">
        <v>19</v>
      </c>
      <c r="AI2" s="45" t="s">
        <v>11</v>
      </c>
      <c r="AJ2" s="45" t="s">
        <v>12</v>
      </c>
      <c r="AK2" s="45" t="s">
        <v>20</v>
      </c>
      <c r="AL2" s="45" t="s">
        <v>26</v>
      </c>
      <c r="AM2" s="45" t="s">
        <v>8</v>
      </c>
      <c r="AN2" s="41" t="s">
        <v>14</v>
      </c>
      <c r="AO2" s="41" t="s">
        <v>14</v>
      </c>
      <c r="AP2" s="41" t="s">
        <v>13</v>
      </c>
      <c r="AQ2" s="41" t="s">
        <v>25</v>
      </c>
      <c r="AR2" s="41" t="s">
        <v>18</v>
      </c>
      <c r="AS2" s="41" t="s">
        <v>11</v>
      </c>
      <c r="AT2" s="41" t="s">
        <v>12</v>
      </c>
      <c r="AU2" s="41" t="s">
        <v>20</v>
      </c>
      <c r="AV2" s="41" t="s">
        <v>26</v>
      </c>
      <c r="AW2" s="41" t="s">
        <v>8</v>
      </c>
      <c r="AX2" s="49" t="s">
        <v>14</v>
      </c>
      <c r="AY2" s="49" t="s">
        <v>14</v>
      </c>
      <c r="AZ2" s="49" t="s">
        <v>13</v>
      </c>
      <c r="BA2" s="49" t="s">
        <v>25</v>
      </c>
      <c r="BB2" s="49" t="s">
        <v>18</v>
      </c>
      <c r="BC2" s="49" t="s">
        <v>11</v>
      </c>
      <c r="BD2" s="49" t="s">
        <v>12</v>
      </c>
      <c r="BE2" s="49" t="s">
        <v>20</v>
      </c>
      <c r="BF2" s="49" t="s">
        <v>26</v>
      </c>
      <c r="BG2" s="49" t="s">
        <v>8</v>
      </c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s="68" customFormat="1" ht="14.25" thickBot="1">
      <c r="A3" s="79"/>
      <c r="B3" s="94"/>
      <c r="C3" s="95"/>
      <c r="D3" s="97"/>
      <c r="E3" s="95"/>
      <c r="F3" s="99"/>
      <c r="G3" s="80"/>
      <c r="H3" s="80"/>
      <c r="I3" s="80"/>
      <c r="J3" s="80"/>
      <c r="K3" s="80"/>
      <c r="L3" s="80"/>
      <c r="M3" s="80">
        <v>43589</v>
      </c>
      <c r="N3" s="80">
        <v>43708</v>
      </c>
      <c r="O3" s="80">
        <v>43709</v>
      </c>
      <c r="P3" s="80"/>
      <c r="Q3" s="80"/>
      <c r="R3" s="81"/>
      <c r="S3" s="81"/>
      <c r="T3" s="80"/>
      <c r="U3" s="82"/>
      <c r="V3" s="85"/>
      <c r="W3" s="83"/>
      <c r="X3" s="84"/>
      <c r="Y3" s="85"/>
      <c r="Z3" s="35"/>
      <c r="AA3" s="11"/>
      <c r="AB3" s="64"/>
      <c r="AC3" s="64"/>
      <c r="AD3" s="65"/>
      <c r="AE3" s="65"/>
      <c r="AF3" s="65"/>
      <c r="AG3" s="65"/>
      <c r="AH3" s="65"/>
      <c r="AI3" s="65"/>
      <c r="AJ3" s="65"/>
      <c r="AK3" s="65"/>
      <c r="AL3" s="65"/>
      <c r="AM3" s="46"/>
      <c r="AN3" s="66"/>
      <c r="AO3" s="66"/>
      <c r="AP3" s="66"/>
      <c r="AQ3" s="66"/>
      <c r="AR3" s="66"/>
      <c r="AS3" s="66"/>
      <c r="AT3" s="66"/>
      <c r="AU3" s="66"/>
      <c r="AV3" s="66"/>
      <c r="AW3" s="42"/>
      <c r="AX3" s="67"/>
      <c r="AY3" s="67"/>
      <c r="AZ3" s="67"/>
      <c r="BA3" s="67"/>
      <c r="BB3" s="67"/>
      <c r="BC3" s="67"/>
      <c r="BD3" s="67"/>
      <c r="BE3" s="67"/>
      <c r="BF3" s="67"/>
      <c r="BG3" s="50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</row>
    <row r="4" spans="1:81" ht="66">
      <c r="A4" s="18">
        <v>1</v>
      </c>
      <c r="B4" s="58" t="s">
        <v>9</v>
      </c>
      <c r="C4" s="69" t="s">
        <v>118</v>
      </c>
      <c r="D4" s="70">
        <v>237</v>
      </c>
      <c r="E4" s="71" t="s">
        <v>93</v>
      </c>
      <c r="F4" s="70"/>
      <c r="G4" s="21"/>
      <c r="H4" s="21"/>
      <c r="I4" s="21"/>
      <c r="J4" s="21"/>
      <c r="K4" s="19"/>
      <c r="L4" s="19"/>
      <c r="M4" s="19">
        <v>350</v>
      </c>
      <c r="N4" s="19">
        <v>350</v>
      </c>
      <c r="O4" s="19">
        <v>200</v>
      </c>
      <c r="P4" s="19"/>
      <c r="Q4" s="19"/>
      <c r="R4" s="19"/>
      <c r="S4" s="19"/>
      <c r="T4" s="19"/>
      <c r="U4" s="19"/>
      <c r="V4" s="103"/>
      <c r="W4" s="78">
        <f>AM4</f>
        <v>350</v>
      </c>
      <c r="X4" s="78">
        <f>AW4</f>
        <v>350</v>
      </c>
      <c r="Y4" s="78">
        <f>BG4</f>
        <v>200</v>
      </c>
      <c r="Z4" s="104">
        <f>M4+N4+O4</f>
        <v>900</v>
      </c>
      <c r="AD4" s="47">
        <f>G4</f>
        <v>0</v>
      </c>
      <c r="AE4" s="47">
        <f>H4</f>
        <v>0</v>
      </c>
      <c r="AF4" s="47">
        <f>I4</f>
        <v>0</v>
      </c>
      <c r="AG4" s="47">
        <f>J4</f>
        <v>0</v>
      </c>
      <c r="AH4" s="47">
        <f>M4</f>
        <v>350</v>
      </c>
      <c r="AI4" s="48">
        <f>LARGE(AD4:AH4,1)</f>
        <v>350</v>
      </c>
      <c r="AJ4" s="48">
        <f>LARGE(AD4:AH4,2)</f>
        <v>0</v>
      </c>
      <c r="AK4" s="48">
        <f>LARGE(AD4:AH4,3)</f>
        <v>0</v>
      </c>
      <c r="AL4" s="48">
        <f>LARGE(AD4:AH4,4)</f>
        <v>0</v>
      </c>
      <c r="AM4" s="60">
        <f>SUM(AI4:AL4)</f>
        <v>350</v>
      </c>
      <c r="AN4" s="43">
        <f>K4</f>
        <v>0</v>
      </c>
      <c r="AO4" s="43">
        <f>N4</f>
        <v>350</v>
      </c>
      <c r="AP4" s="43">
        <f>P4</f>
        <v>0</v>
      </c>
      <c r="AQ4" s="43">
        <f>R4</f>
        <v>0</v>
      </c>
      <c r="AR4" s="43">
        <f>T4</f>
        <v>0</v>
      </c>
      <c r="AS4" s="44">
        <f>LARGE(AN4:AR4,1)</f>
        <v>350</v>
      </c>
      <c r="AT4" s="44">
        <f>LARGE(AN4:AR4,2)</f>
        <v>0</v>
      </c>
      <c r="AU4" s="44">
        <f>LARGE(AN4:AR4,3)</f>
        <v>0</v>
      </c>
      <c r="AV4" s="44">
        <f>LARGE(AN4:AR4,4)</f>
        <v>0</v>
      </c>
      <c r="AW4" s="61">
        <f>SUM(AS4:AV4)</f>
        <v>350</v>
      </c>
      <c r="AX4" s="51">
        <f>L4</f>
        <v>0</v>
      </c>
      <c r="AY4" s="51">
        <f>O4</f>
        <v>200</v>
      </c>
      <c r="AZ4" s="51">
        <f>Q4</f>
        <v>0</v>
      </c>
      <c r="BA4" s="51">
        <f>S4</f>
        <v>0</v>
      </c>
      <c r="BB4" s="51">
        <f>U4</f>
        <v>0</v>
      </c>
      <c r="BC4" s="52">
        <f>LARGE(AX4:BB4,1)</f>
        <v>200</v>
      </c>
      <c r="BD4" s="52">
        <f>LARGE(AX4:BB4,2)</f>
        <v>0</v>
      </c>
      <c r="BE4" s="52">
        <f>LARGE(AX4:BB4,3)</f>
        <v>0</v>
      </c>
      <c r="BF4" s="52">
        <f>LARGE(AX4:BB4,4)</f>
        <v>0</v>
      </c>
      <c r="BG4" s="62">
        <f>SUM(BC4:BF4)</f>
        <v>200</v>
      </c>
      <c r="CC4" s="29">
        <f>Z4</f>
        <v>900</v>
      </c>
    </row>
    <row r="5" spans="1:81" ht="66">
      <c r="A5" s="14">
        <v>2</v>
      </c>
      <c r="B5" s="53" t="s">
        <v>9</v>
      </c>
      <c r="C5" s="56" t="s">
        <v>119</v>
      </c>
      <c r="D5" s="54">
        <v>237</v>
      </c>
      <c r="E5" s="55" t="s">
        <v>96</v>
      </c>
      <c r="F5" s="54"/>
      <c r="G5" s="10"/>
      <c r="H5" s="10"/>
      <c r="I5" s="10"/>
      <c r="J5" s="10"/>
      <c r="K5" s="6"/>
      <c r="L5" s="6"/>
      <c r="M5" s="6">
        <v>322</v>
      </c>
      <c r="N5" s="6">
        <v>322</v>
      </c>
      <c r="O5" s="6">
        <v>184</v>
      </c>
      <c r="P5" s="6"/>
      <c r="Q5" s="6"/>
      <c r="R5" s="6"/>
      <c r="S5" s="6"/>
      <c r="T5" s="6"/>
      <c r="U5" s="6"/>
      <c r="V5" s="102"/>
      <c r="W5" s="30">
        <f>AM5</f>
        <v>322</v>
      </c>
      <c r="X5" s="30">
        <f>AW5</f>
        <v>322</v>
      </c>
      <c r="Y5" s="30">
        <f>BG5</f>
        <v>184</v>
      </c>
      <c r="Z5" s="105">
        <f>M5+N5+O5</f>
        <v>828</v>
      </c>
      <c r="AD5" s="47">
        <f>G5</f>
        <v>0</v>
      </c>
      <c r="AE5" s="47">
        <f>H5</f>
        <v>0</v>
      </c>
      <c r="AF5" s="47">
        <f>I5</f>
        <v>0</v>
      </c>
      <c r="AG5" s="47">
        <f>J5</f>
        <v>0</v>
      </c>
      <c r="AH5" s="47">
        <f>M5</f>
        <v>322</v>
      </c>
      <c r="AI5" s="48">
        <f>LARGE(AD5:AH5,1)</f>
        <v>322</v>
      </c>
      <c r="AJ5" s="48">
        <f>LARGE(AD5:AH5,2)</f>
        <v>0</v>
      </c>
      <c r="AK5" s="48">
        <f>LARGE(AD5:AH5,3)</f>
        <v>0</v>
      </c>
      <c r="AL5" s="48">
        <f>LARGE(AD5:AH5,4)</f>
        <v>0</v>
      </c>
      <c r="AM5" s="60">
        <f>SUM(AI5:AL5)</f>
        <v>322</v>
      </c>
      <c r="AN5" s="43">
        <f>K5</f>
        <v>0</v>
      </c>
      <c r="AO5" s="43">
        <f>N5</f>
        <v>322</v>
      </c>
      <c r="AP5" s="43">
        <f>P5</f>
        <v>0</v>
      </c>
      <c r="AQ5" s="43">
        <f>R5</f>
        <v>0</v>
      </c>
      <c r="AR5" s="43">
        <f>T5</f>
        <v>0</v>
      </c>
      <c r="AS5" s="44">
        <f>LARGE(AN5:AR5,1)</f>
        <v>322</v>
      </c>
      <c r="AT5" s="44">
        <f>LARGE(AN5:AR5,2)</f>
        <v>0</v>
      </c>
      <c r="AU5" s="44">
        <f>LARGE(AN5:AR5,3)</f>
        <v>0</v>
      </c>
      <c r="AV5" s="44">
        <f>LARGE(AN5:AR5,4)</f>
        <v>0</v>
      </c>
      <c r="AW5" s="61">
        <f>SUM(AS5:AV5)</f>
        <v>322</v>
      </c>
      <c r="AX5" s="51">
        <f>L5</f>
        <v>0</v>
      </c>
      <c r="AY5" s="51">
        <f>O5</f>
        <v>184</v>
      </c>
      <c r="AZ5" s="51">
        <f>Q5</f>
        <v>0</v>
      </c>
      <c r="BA5" s="51">
        <f>S5</f>
        <v>0</v>
      </c>
      <c r="BB5" s="51">
        <f>U5</f>
        <v>0</v>
      </c>
      <c r="BC5" s="52">
        <f>LARGE(AX5:BB5,1)</f>
        <v>184</v>
      </c>
      <c r="BD5" s="52">
        <f>LARGE(AX5:BB5,2)</f>
        <v>0</v>
      </c>
      <c r="BE5" s="52">
        <f>LARGE(AX5:BB5,3)</f>
        <v>0</v>
      </c>
      <c r="BF5" s="52">
        <f>LARGE(AX5:BB5,4)</f>
        <v>0</v>
      </c>
      <c r="BG5" s="62">
        <f>SUM(BC5:BF5)</f>
        <v>184</v>
      </c>
      <c r="CC5" s="29">
        <f>Z5</f>
        <v>828</v>
      </c>
    </row>
    <row r="6" spans="1:81" ht="52.5">
      <c r="A6" s="14">
        <v>3</v>
      </c>
      <c r="B6" s="57" t="s">
        <v>33</v>
      </c>
      <c r="C6" s="56" t="s">
        <v>31</v>
      </c>
      <c r="D6" s="54">
        <v>222</v>
      </c>
      <c r="E6" s="55" t="s">
        <v>102</v>
      </c>
      <c r="F6" s="54"/>
      <c r="G6" s="10"/>
      <c r="H6" s="10"/>
      <c r="I6" s="10"/>
      <c r="J6" s="10"/>
      <c r="K6" s="6"/>
      <c r="L6" s="6"/>
      <c r="M6" s="6">
        <v>301</v>
      </c>
      <c r="N6" s="6"/>
      <c r="O6" s="6">
        <v>172</v>
      </c>
      <c r="P6" s="6"/>
      <c r="Q6" s="6"/>
      <c r="R6" s="6"/>
      <c r="S6" s="6"/>
      <c r="T6" s="6"/>
      <c r="U6" s="6"/>
      <c r="V6" s="102"/>
      <c r="W6" s="30">
        <f>AM6</f>
        <v>301</v>
      </c>
      <c r="X6" s="30">
        <f>AW6</f>
        <v>0</v>
      </c>
      <c r="Y6" s="30">
        <f>BG6</f>
        <v>172</v>
      </c>
      <c r="Z6" s="105">
        <f>M6+N6+O6</f>
        <v>473</v>
      </c>
      <c r="AD6" s="47">
        <f>G6</f>
        <v>0</v>
      </c>
      <c r="AE6" s="47">
        <f>H6</f>
        <v>0</v>
      </c>
      <c r="AF6" s="47">
        <f>I6</f>
        <v>0</v>
      </c>
      <c r="AG6" s="47">
        <f>J6</f>
        <v>0</v>
      </c>
      <c r="AH6" s="47">
        <f>M6</f>
        <v>301</v>
      </c>
      <c r="AI6" s="48">
        <f>LARGE(AD6:AH6,1)</f>
        <v>301</v>
      </c>
      <c r="AJ6" s="48">
        <f>LARGE(AD6:AH6,2)</f>
        <v>0</v>
      </c>
      <c r="AK6" s="48">
        <f>LARGE(AD6:AH6,3)</f>
        <v>0</v>
      </c>
      <c r="AL6" s="48">
        <f>LARGE(AD6:AH6,4)</f>
        <v>0</v>
      </c>
      <c r="AM6" s="60">
        <f>SUM(AI6:AL6)</f>
        <v>301</v>
      </c>
      <c r="AN6" s="43">
        <f>K6</f>
        <v>0</v>
      </c>
      <c r="AO6" s="43">
        <f>N6</f>
        <v>0</v>
      </c>
      <c r="AP6" s="43">
        <f>P6</f>
        <v>0</v>
      </c>
      <c r="AQ6" s="43">
        <f>R6</f>
        <v>0</v>
      </c>
      <c r="AR6" s="43">
        <f>T6</f>
        <v>0</v>
      </c>
      <c r="AS6" s="44">
        <f>LARGE(AN6:AR6,1)</f>
        <v>0</v>
      </c>
      <c r="AT6" s="44">
        <f>LARGE(AN6:AR6,2)</f>
        <v>0</v>
      </c>
      <c r="AU6" s="44">
        <f>LARGE(AN6:AR6,3)</f>
        <v>0</v>
      </c>
      <c r="AV6" s="44">
        <f>LARGE(AN6:AR6,4)</f>
        <v>0</v>
      </c>
      <c r="AW6" s="61">
        <f>SUM(AS6:AV6)</f>
        <v>0</v>
      </c>
      <c r="AX6" s="51">
        <f>L6</f>
        <v>0</v>
      </c>
      <c r="AY6" s="51">
        <f>O6</f>
        <v>172</v>
      </c>
      <c r="AZ6" s="51">
        <f>Q6</f>
        <v>0</v>
      </c>
      <c r="BA6" s="51">
        <f>S6</f>
        <v>0</v>
      </c>
      <c r="BB6" s="51">
        <f>U6</f>
        <v>0</v>
      </c>
      <c r="BC6" s="52">
        <f>LARGE(AX6:BB6,1)</f>
        <v>172</v>
      </c>
      <c r="BD6" s="52">
        <f>LARGE(AX6:BB6,2)</f>
        <v>0</v>
      </c>
      <c r="BE6" s="52">
        <f>LARGE(AX6:BB6,3)</f>
        <v>0</v>
      </c>
      <c r="BF6" s="52">
        <f>LARGE(AX6:BB6,4)</f>
        <v>0</v>
      </c>
      <c r="BG6" s="62">
        <f>SUM(BC6:BF6)</f>
        <v>172</v>
      </c>
      <c r="CC6" s="29">
        <f>Z6</f>
        <v>473</v>
      </c>
    </row>
    <row r="7" spans="1:81" ht="52.5">
      <c r="A7" s="14">
        <v>3</v>
      </c>
      <c r="B7" s="57" t="s">
        <v>33</v>
      </c>
      <c r="C7" s="56" t="s">
        <v>120</v>
      </c>
      <c r="D7" s="54">
        <v>223</v>
      </c>
      <c r="E7" s="55" t="s">
        <v>102</v>
      </c>
      <c r="F7" s="54"/>
      <c r="G7" s="10"/>
      <c r="H7" s="10"/>
      <c r="I7" s="10"/>
      <c r="J7" s="10"/>
      <c r="K7" s="6"/>
      <c r="L7" s="6"/>
      <c r="M7" s="6">
        <v>287</v>
      </c>
      <c r="N7" s="6"/>
      <c r="O7" s="6"/>
      <c r="P7" s="6"/>
      <c r="Q7" s="6"/>
      <c r="R7" s="6"/>
      <c r="S7" s="6"/>
      <c r="T7" s="6"/>
      <c r="U7" s="6"/>
      <c r="V7" s="102"/>
      <c r="W7" s="30">
        <f>AM7</f>
        <v>287</v>
      </c>
      <c r="X7" s="30">
        <f>AW7</f>
        <v>0</v>
      </c>
      <c r="Y7" s="30">
        <f>BG7</f>
        <v>0</v>
      </c>
      <c r="Z7" s="105">
        <f>M7+N7+O7</f>
        <v>287</v>
      </c>
      <c r="AD7" s="47">
        <f>G7</f>
        <v>0</v>
      </c>
      <c r="AE7" s="47">
        <f>H7</f>
        <v>0</v>
      </c>
      <c r="AF7" s="47">
        <f>I7</f>
        <v>0</v>
      </c>
      <c r="AG7" s="47">
        <f>J7</f>
        <v>0</v>
      </c>
      <c r="AH7" s="47">
        <f>M7</f>
        <v>287</v>
      </c>
      <c r="AI7" s="48">
        <f>LARGE(AD7:AH7,1)</f>
        <v>287</v>
      </c>
      <c r="AJ7" s="48">
        <f>LARGE(AD7:AH7,2)</f>
        <v>0</v>
      </c>
      <c r="AK7" s="48">
        <f>LARGE(AD7:AH7,3)</f>
        <v>0</v>
      </c>
      <c r="AL7" s="48">
        <f>LARGE(AD7:AH7,4)</f>
        <v>0</v>
      </c>
      <c r="AM7" s="60">
        <f>SUM(AI7:AL7)</f>
        <v>287</v>
      </c>
      <c r="AN7" s="43">
        <f>K7</f>
        <v>0</v>
      </c>
      <c r="AO7" s="43">
        <f>N7</f>
        <v>0</v>
      </c>
      <c r="AP7" s="43">
        <f>P7</f>
        <v>0</v>
      </c>
      <c r="AQ7" s="43">
        <f>R7</f>
        <v>0</v>
      </c>
      <c r="AR7" s="43">
        <f>T7</f>
        <v>0</v>
      </c>
      <c r="AS7" s="44">
        <f>LARGE(AN7:AR7,1)</f>
        <v>0</v>
      </c>
      <c r="AT7" s="44">
        <f>LARGE(AN7:AR7,2)</f>
        <v>0</v>
      </c>
      <c r="AU7" s="44">
        <f>LARGE(AN7:AR7,3)</f>
        <v>0</v>
      </c>
      <c r="AV7" s="44">
        <f>LARGE(AN7:AR7,4)</f>
        <v>0</v>
      </c>
      <c r="AW7" s="61">
        <f>SUM(AS7:AV7)</f>
        <v>0</v>
      </c>
      <c r="AX7" s="51">
        <f>L7</f>
        <v>0</v>
      </c>
      <c r="AY7" s="51">
        <f>O7</f>
        <v>0</v>
      </c>
      <c r="AZ7" s="51">
        <f>Q7</f>
        <v>0</v>
      </c>
      <c r="BA7" s="51">
        <f>S7</f>
        <v>0</v>
      </c>
      <c r="BB7" s="51">
        <f>U7</f>
        <v>0</v>
      </c>
      <c r="BC7" s="52">
        <f>LARGE(AX7:BB7,1)</f>
        <v>0</v>
      </c>
      <c r="BD7" s="52">
        <f>LARGE(AX7:BB7,2)</f>
        <v>0</v>
      </c>
      <c r="BE7" s="52">
        <f>LARGE(AX7:BB7,3)</f>
        <v>0</v>
      </c>
      <c r="BF7" s="52">
        <f>LARGE(AX7:BB7,4)</f>
        <v>0</v>
      </c>
      <c r="BG7" s="62">
        <f>SUM(BC7:BF7)</f>
        <v>0</v>
      </c>
      <c r="CC7" s="29">
        <f>Z7</f>
        <v>287</v>
      </c>
    </row>
    <row r="8" spans="1:81" ht="53.25" thickBot="1">
      <c r="A8" s="20">
        <v>3</v>
      </c>
      <c r="B8" s="86" t="s">
        <v>33</v>
      </c>
      <c r="C8" s="72" t="s">
        <v>121</v>
      </c>
      <c r="D8" s="73" t="s">
        <v>122</v>
      </c>
      <c r="E8" s="74" t="s">
        <v>102</v>
      </c>
      <c r="F8" s="73"/>
      <c r="G8" s="75"/>
      <c r="H8" s="75"/>
      <c r="I8" s="75"/>
      <c r="J8" s="75"/>
      <c r="K8" s="76"/>
      <c r="L8" s="76"/>
      <c r="M8" s="76">
        <v>277</v>
      </c>
      <c r="N8" s="76"/>
      <c r="O8" s="76"/>
      <c r="P8" s="76"/>
      <c r="Q8" s="76"/>
      <c r="R8" s="76"/>
      <c r="S8" s="76"/>
      <c r="T8" s="76"/>
      <c r="U8" s="76"/>
      <c r="V8" s="106"/>
      <c r="W8" s="77">
        <f>AM8</f>
        <v>277</v>
      </c>
      <c r="X8" s="77">
        <f>AW8</f>
        <v>0</v>
      </c>
      <c r="Y8" s="77">
        <f>BG8</f>
        <v>0</v>
      </c>
      <c r="Z8" s="107">
        <f>M8+N8+O8</f>
        <v>277</v>
      </c>
      <c r="AD8" s="47">
        <f>G8</f>
        <v>0</v>
      </c>
      <c r="AE8" s="47">
        <f>H8</f>
        <v>0</v>
      </c>
      <c r="AF8" s="47">
        <f>I8</f>
        <v>0</v>
      </c>
      <c r="AG8" s="47">
        <f>J8</f>
        <v>0</v>
      </c>
      <c r="AH8" s="47">
        <f>M8</f>
        <v>277</v>
      </c>
      <c r="AI8" s="48">
        <f>LARGE(AD8:AH8,1)</f>
        <v>277</v>
      </c>
      <c r="AJ8" s="48">
        <f>LARGE(AD8:AH8,2)</f>
        <v>0</v>
      </c>
      <c r="AK8" s="48">
        <f>LARGE(AD8:AH8,3)</f>
        <v>0</v>
      </c>
      <c r="AL8" s="48">
        <f>LARGE(AD8:AH8,4)</f>
        <v>0</v>
      </c>
      <c r="AM8" s="60">
        <f>SUM(AI8:AL8)</f>
        <v>277</v>
      </c>
      <c r="AN8" s="43">
        <f>K8</f>
        <v>0</v>
      </c>
      <c r="AO8" s="43">
        <f>N8</f>
        <v>0</v>
      </c>
      <c r="AP8" s="43">
        <f>P8</f>
        <v>0</v>
      </c>
      <c r="AQ8" s="43">
        <f>R8</f>
        <v>0</v>
      </c>
      <c r="AR8" s="43">
        <f>T8</f>
        <v>0</v>
      </c>
      <c r="AS8" s="44">
        <f>LARGE(AN8:AR8,1)</f>
        <v>0</v>
      </c>
      <c r="AT8" s="44">
        <f>LARGE(AN8:AR8,2)</f>
        <v>0</v>
      </c>
      <c r="AU8" s="44">
        <f>LARGE(AN8:AR8,3)</f>
        <v>0</v>
      </c>
      <c r="AV8" s="44">
        <f>LARGE(AN8:AR8,4)</f>
        <v>0</v>
      </c>
      <c r="AW8" s="61">
        <f>SUM(AS8:AV8)</f>
        <v>0</v>
      </c>
      <c r="AX8" s="51">
        <f>L8</f>
        <v>0</v>
      </c>
      <c r="AY8" s="51">
        <f>O8</f>
        <v>0</v>
      </c>
      <c r="AZ8" s="51">
        <f>Q8</f>
        <v>0</v>
      </c>
      <c r="BA8" s="51">
        <f>S8</f>
        <v>0</v>
      </c>
      <c r="BB8" s="51">
        <f>U8</f>
        <v>0</v>
      </c>
      <c r="BC8" s="52">
        <f>LARGE(AX8:BB8,1)</f>
        <v>0</v>
      </c>
      <c r="BD8" s="52">
        <f>LARGE(AX8:BB8,2)</f>
        <v>0</v>
      </c>
      <c r="BE8" s="52">
        <f>LARGE(AX8:BB8,3)</f>
        <v>0</v>
      </c>
      <c r="BF8" s="52">
        <f>LARGE(AX8:BB8,4)</f>
        <v>0</v>
      </c>
      <c r="BG8" s="62">
        <f>SUM(BC8:BF8)</f>
        <v>0</v>
      </c>
      <c r="CC8" s="29">
        <f>Z8</f>
        <v>277</v>
      </c>
    </row>
  </sheetData>
  <sheetProtection/>
  <mergeCells count="8">
    <mergeCell ref="AN1:AW1"/>
    <mergeCell ref="AX1:BG1"/>
    <mergeCell ref="B1:B3"/>
    <mergeCell ref="C1:C3"/>
    <mergeCell ref="D1:D3"/>
    <mergeCell ref="E1:E3"/>
    <mergeCell ref="F1:F3"/>
    <mergeCell ref="AD1:AM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27" max="65535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4">
    <pageSetUpPr fitToPage="1"/>
  </sheetPr>
  <dimension ref="A1:CM6"/>
  <sheetViews>
    <sheetView zoomScaleSheetLayoutView="49" workbookViewId="0" topLeftCell="A1">
      <pane xSplit="6" ySplit="3" topLeftCell="M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37.28125" defaultRowHeight="15"/>
  <cols>
    <col min="1" max="1" width="6.140625" style="1" bestFit="1" customWidth="1"/>
    <col min="2" max="2" width="5.28125" style="15" hidden="1" customWidth="1"/>
    <col min="3" max="3" width="14.8515625" style="33" bestFit="1" customWidth="1"/>
    <col min="4" max="4" width="8.28125" style="31" bestFit="1" customWidth="1"/>
    <col min="5" max="5" width="22.7109375" style="32" hidden="1" customWidth="1"/>
    <col min="6" max="6" width="4.421875" style="33" hidden="1" customWidth="1"/>
    <col min="7" max="7" width="8.421875" style="7" hidden="1" customWidth="1"/>
    <col min="8" max="9" width="8.7109375" style="7" hidden="1" customWidth="1"/>
    <col min="10" max="10" width="8.421875" style="7" hidden="1" customWidth="1"/>
    <col min="11" max="12" width="8.421875" style="8" hidden="1" customWidth="1"/>
    <col min="13" max="15" width="8.421875" style="8" bestFit="1" customWidth="1"/>
    <col min="16" max="17" width="8.421875" style="8" hidden="1" customWidth="1"/>
    <col min="18" max="21" width="8.421875" style="7" hidden="1" customWidth="1"/>
    <col min="22" max="22" width="37.28125" style="27" hidden="1" customWidth="1"/>
    <col min="23" max="23" width="6.57421875" style="9" hidden="1" customWidth="1"/>
    <col min="24" max="24" width="8.7109375" style="9" hidden="1" customWidth="1"/>
    <col min="25" max="25" width="7.57421875" style="9" hidden="1" customWidth="1"/>
    <col min="26" max="26" width="4.8515625" style="23" bestFit="1" customWidth="1"/>
    <col min="27" max="27" width="37.28125" style="23" customWidth="1"/>
    <col min="28" max="28" width="37.28125" style="28" customWidth="1"/>
    <col min="29" max="29" width="37.28125" style="28" hidden="1" customWidth="1"/>
    <col min="30" max="30" width="3.8515625" style="9" hidden="1" customWidth="1"/>
    <col min="31" max="32" width="4.57421875" style="9" hidden="1" customWidth="1"/>
    <col min="33" max="33" width="6.140625" style="9" hidden="1" customWidth="1"/>
    <col min="34" max="34" width="5.421875" style="9" hidden="1" customWidth="1"/>
    <col min="35" max="38" width="3.57421875" style="9" hidden="1" customWidth="1"/>
    <col min="39" max="39" width="4.8515625" style="63" hidden="1" customWidth="1"/>
    <col min="40" max="41" width="4.00390625" style="9" hidden="1" customWidth="1"/>
    <col min="42" max="42" width="3.8515625" style="9" hidden="1" customWidth="1"/>
    <col min="43" max="43" width="5.00390625" style="9" hidden="1" customWidth="1"/>
    <col min="44" max="44" width="4.00390625" style="9" hidden="1" customWidth="1"/>
    <col min="45" max="47" width="3.57421875" style="9" hidden="1" customWidth="1"/>
    <col min="48" max="48" width="2.421875" style="9" hidden="1" customWidth="1"/>
    <col min="49" max="49" width="4.00390625" style="63" hidden="1" customWidth="1"/>
    <col min="50" max="51" width="4.00390625" style="9" hidden="1" customWidth="1"/>
    <col min="52" max="52" width="3.8515625" style="9" hidden="1" customWidth="1"/>
    <col min="53" max="53" width="5.00390625" style="9" hidden="1" customWidth="1"/>
    <col min="54" max="54" width="4.00390625" style="9" hidden="1" customWidth="1"/>
    <col min="55" max="57" width="3.57421875" style="9" hidden="1" customWidth="1"/>
    <col min="58" max="58" width="2.421875" style="9" hidden="1" customWidth="1"/>
    <col min="59" max="59" width="4.00390625" style="63" hidden="1" customWidth="1"/>
    <col min="60" max="60" width="37.28125" style="28" hidden="1" customWidth="1"/>
    <col min="61" max="80" width="37.28125" style="28" customWidth="1"/>
    <col min="81" max="81" width="4.8515625" style="28" bestFit="1" customWidth="1"/>
    <col min="82" max="91" width="37.28125" style="28" customWidth="1"/>
    <col min="92" max="16384" width="37.28125" style="22" customWidth="1"/>
  </cols>
  <sheetData>
    <row r="1" spans="1:91" s="1" customFormat="1" ht="12.75">
      <c r="A1" s="3" t="s">
        <v>0</v>
      </c>
      <c r="B1" s="93" t="s">
        <v>17</v>
      </c>
      <c r="C1" s="93" t="s">
        <v>16</v>
      </c>
      <c r="D1" s="96" t="s">
        <v>15</v>
      </c>
      <c r="E1" s="93" t="s">
        <v>1</v>
      </c>
      <c r="F1" s="98"/>
      <c r="G1" s="5"/>
      <c r="H1" s="5"/>
      <c r="I1" s="5"/>
      <c r="J1" s="5"/>
      <c r="K1" s="5"/>
      <c r="L1" s="5"/>
      <c r="M1" s="5" t="s">
        <v>28</v>
      </c>
      <c r="N1" s="5" t="s">
        <v>22</v>
      </c>
      <c r="O1" s="5" t="s">
        <v>22</v>
      </c>
      <c r="P1" s="5"/>
      <c r="Q1" s="5"/>
      <c r="R1" s="39"/>
      <c r="S1" s="39"/>
      <c r="T1" s="5"/>
      <c r="U1" s="37"/>
      <c r="V1" s="26"/>
      <c r="W1" s="24" t="s">
        <v>5</v>
      </c>
      <c r="X1" s="25" t="s">
        <v>6</v>
      </c>
      <c r="Y1" s="26" t="s">
        <v>7</v>
      </c>
      <c r="Z1" s="34"/>
      <c r="AA1" s="11"/>
      <c r="AB1" s="15"/>
      <c r="AC1" s="15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90" t="s">
        <v>6</v>
      </c>
      <c r="AO1" s="91"/>
      <c r="AP1" s="91"/>
      <c r="AQ1" s="91"/>
      <c r="AR1" s="91"/>
      <c r="AS1" s="91"/>
      <c r="AT1" s="91"/>
      <c r="AU1" s="91"/>
      <c r="AV1" s="91"/>
      <c r="AW1" s="92"/>
      <c r="AX1" s="87" t="s">
        <v>7</v>
      </c>
      <c r="AY1" s="88"/>
      <c r="AZ1" s="88"/>
      <c r="BA1" s="88"/>
      <c r="BB1" s="88"/>
      <c r="BC1" s="88"/>
      <c r="BD1" s="88"/>
      <c r="BE1" s="88"/>
      <c r="BF1" s="88"/>
      <c r="BG1" s="89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</row>
    <row r="2" spans="1:91" s="1" customFormat="1" ht="12.75">
      <c r="A2" s="4"/>
      <c r="B2" s="94"/>
      <c r="C2" s="95"/>
      <c r="D2" s="97"/>
      <c r="E2" s="95"/>
      <c r="F2" s="99"/>
      <c r="G2" s="12"/>
      <c r="H2" s="12"/>
      <c r="I2" s="12"/>
      <c r="J2" s="12"/>
      <c r="K2" s="2"/>
      <c r="L2" s="2"/>
      <c r="M2" s="36" t="s">
        <v>2</v>
      </c>
      <c r="N2" s="36" t="s">
        <v>3</v>
      </c>
      <c r="O2" s="36" t="s">
        <v>4</v>
      </c>
      <c r="P2" s="2"/>
      <c r="Q2" s="2"/>
      <c r="R2" s="40"/>
      <c r="S2" s="40"/>
      <c r="T2" s="2"/>
      <c r="U2" s="38"/>
      <c r="V2" s="17"/>
      <c r="W2" s="13" t="s">
        <v>8</v>
      </c>
      <c r="X2" s="12" t="s">
        <v>8</v>
      </c>
      <c r="Y2" s="17" t="s">
        <v>8</v>
      </c>
      <c r="Z2" s="35" t="s">
        <v>39</v>
      </c>
      <c r="AA2" s="11"/>
      <c r="AB2" s="15"/>
      <c r="AC2" s="15"/>
      <c r="AD2" s="45" t="s">
        <v>21</v>
      </c>
      <c r="AE2" s="45" t="s">
        <v>24</v>
      </c>
      <c r="AF2" s="45" t="s">
        <v>24</v>
      </c>
      <c r="AG2" s="45" t="s">
        <v>28</v>
      </c>
      <c r="AH2" s="45" t="s">
        <v>19</v>
      </c>
      <c r="AI2" s="45" t="s">
        <v>11</v>
      </c>
      <c r="AJ2" s="45" t="s">
        <v>12</v>
      </c>
      <c r="AK2" s="45" t="s">
        <v>20</v>
      </c>
      <c r="AL2" s="45" t="s">
        <v>26</v>
      </c>
      <c r="AM2" s="45" t="s">
        <v>8</v>
      </c>
      <c r="AN2" s="41" t="s">
        <v>14</v>
      </c>
      <c r="AO2" s="41" t="s">
        <v>14</v>
      </c>
      <c r="AP2" s="41" t="s">
        <v>13</v>
      </c>
      <c r="AQ2" s="41" t="s">
        <v>25</v>
      </c>
      <c r="AR2" s="41" t="s">
        <v>18</v>
      </c>
      <c r="AS2" s="41" t="s">
        <v>11</v>
      </c>
      <c r="AT2" s="41" t="s">
        <v>12</v>
      </c>
      <c r="AU2" s="41" t="s">
        <v>20</v>
      </c>
      <c r="AV2" s="41" t="s">
        <v>26</v>
      </c>
      <c r="AW2" s="41" t="s">
        <v>8</v>
      </c>
      <c r="AX2" s="49" t="s">
        <v>14</v>
      </c>
      <c r="AY2" s="49" t="s">
        <v>14</v>
      </c>
      <c r="AZ2" s="49" t="s">
        <v>13</v>
      </c>
      <c r="BA2" s="49" t="s">
        <v>25</v>
      </c>
      <c r="BB2" s="49" t="s">
        <v>18</v>
      </c>
      <c r="BC2" s="49" t="s">
        <v>11</v>
      </c>
      <c r="BD2" s="49" t="s">
        <v>12</v>
      </c>
      <c r="BE2" s="49" t="s">
        <v>20</v>
      </c>
      <c r="BF2" s="49" t="s">
        <v>26</v>
      </c>
      <c r="BG2" s="49" t="s">
        <v>8</v>
      </c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</row>
    <row r="3" spans="1:91" s="68" customFormat="1" ht="14.25" thickBot="1">
      <c r="A3" s="79"/>
      <c r="B3" s="94"/>
      <c r="C3" s="95"/>
      <c r="D3" s="97"/>
      <c r="E3" s="95"/>
      <c r="F3" s="99"/>
      <c r="G3" s="80"/>
      <c r="H3" s="80"/>
      <c r="I3" s="80"/>
      <c r="J3" s="80"/>
      <c r="K3" s="80"/>
      <c r="L3" s="80"/>
      <c r="M3" s="80">
        <v>43589</v>
      </c>
      <c r="N3" s="80">
        <v>43708</v>
      </c>
      <c r="O3" s="80">
        <v>43709</v>
      </c>
      <c r="P3" s="80"/>
      <c r="Q3" s="80"/>
      <c r="R3" s="81"/>
      <c r="S3" s="81"/>
      <c r="T3" s="80"/>
      <c r="U3" s="82"/>
      <c r="V3" s="85"/>
      <c r="W3" s="83"/>
      <c r="X3" s="84"/>
      <c r="Y3" s="85"/>
      <c r="Z3" s="35"/>
      <c r="AA3" s="11"/>
      <c r="AB3" s="64"/>
      <c r="AC3" s="64"/>
      <c r="AD3" s="65"/>
      <c r="AE3" s="65"/>
      <c r="AF3" s="65"/>
      <c r="AG3" s="65"/>
      <c r="AH3" s="65"/>
      <c r="AI3" s="65"/>
      <c r="AJ3" s="65"/>
      <c r="AK3" s="65"/>
      <c r="AL3" s="65"/>
      <c r="AM3" s="46"/>
      <c r="AN3" s="66"/>
      <c r="AO3" s="66"/>
      <c r="AP3" s="66"/>
      <c r="AQ3" s="66"/>
      <c r="AR3" s="66"/>
      <c r="AS3" s="66"/>
      <c r="AT3" s="66"/>
      <c r="AU3" s="66"/>
      <c r="AV3" s="66"/>
      <c r="AW3" s="42"/>
      <c r="AX3" s="67"/>
      <c r="AY3" s="67"/>
      <c r="AZ3" s="67"/>
      <c r="BA3" s="67"/>
      <c r="BB3" s="67"/>
      <c r="BC3" s="67"/>
      <c r="BD3" s="67"/>
      <c r="BE3" s="67"/>
      <c r="BF3" s="67"/>
      <c r="BG3" s="50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</row>
    <row r="4" spans="1:81" ht="66">
      <c r="A4" s="18">
        <v>1</v>
      </c>
      <c r="B4" s="58" t="s">
        <v>9</v>
      </c>
      <c r="C4" s="69" t="s">
        <v>124</v>
      </c>
      <c r="D4" s="70">
        <v>237</v>
      </c>
      <c r="E4" s="71" t="s">
        <v>96</v>
      </c>
      <c r="F4" s="70"/>
      <c r="G4" s="21"/>
      <c r="H4" s="21"/>
      <c r="I4" s="21"/>
      <c r="J4" s="21"/>
      <c r="K4" s="19"/>
      <c r="L4" s="19"/>
      <c r="M4" s="19">
        <v>322</v>
      </c>
      <c r="N4" s="19">
        <v>350</v>
      </c>
      <c r="O4" s="19">
        <v>200</v>
      </c>
      <c r="P4" s="19"/>
      <c r="Q4" s="19"/>
      <c r="R4" s="19"/>
      <c r="S4" s="19"/>
      <c r="T4" s="19"/>
      <c r="U4" s="19"/>
      <c r="V4" s="103"/>
      <c r="W4" s="78">
        <f>AM4</f>
        <v>322</v>
      </c>
      <c r="X4" s="78">
        <f>AW4</f>
        <v>350</v>
      </c>
      <c r="Y4" s="78">
        <f>BG4</f>
        <v>200</v>
      </c>
      <c r="Z4" s="104">
        <f>M4+N4+O4</f>
        <v>872</v>
      </c>
      <c r="AD4" s="47">
        <f>G4</f>
        <v>0</v>
      </c>
      <c r="AE4" s="47">
        <f>H4</f>
        <v>0</v>
      </c>
      <c r="AF4" s="47">
        <f>I4</f>
        <v>0</v>
      </c>
      <c r="AG4" s="47">
        <f>J4</f>
        <v>0</v>
      </c>
      <c r="AH4" s="47">
        <f>M4</f>
        <v>322</v>
      </c>
      <c r="AI4" s="48">
        <f>LARGE(AD4:AH4,1)</f>
        <v>322</v>
      </c>
      <c r="AJ4" s="48">
        <f>LARGE(AD4:AH4,2)</f>
        <v>0</v>
      </c>
      <c r="AK4" s="48">
        <f>LARGE(AD4:AH4,3)</f>
        <v>0</v>
      </c>
      <c r="AL4" s="48">
        <f>LARGE(AD4:AH4,4)</f>
        <v>0</v>
      </c>
      <c r="AM4" s="60">
        <f>SUM(AI4:AL4)</f>
        <v>322</v>
      </c>
      <c r="AN4" s="43">
        <f>K4</f>
        <v>0</v>
      </c>
      <c r="AO4" s="43">
        <f>N4</f>
        <v>350</v>
      </c>
      <c r="AP4" s="43">
        <f>P4</f>
        <v>0</v>
      </c>
      <c r="AQ4" s="43">
        <f>R4</f>
        <v>0</v>
      </c>
      <c r="AR4" s="43">
        <f>T4</f>
        <v>0</v>
      </c>
      <c r="AS4" s="44">
        <f>LARGE(AN4:AR4,1)</f>
        <v>350</v>
      </c>
      <c r="AT4" s="44">
        <f>LARGE(AN4:AR4,2)</f>
        <v>0</v>
      </c>
      <c r="AU4" s="44">
        <f>LARGE(AN4:AR4,3)</f>
        <v>0</v>
      </c>
      <c r="AV4" s="44">
        <f>LARGE(AN4:AR4,4)</f>
        <v>0</v>
      </c>
      <c r="AW4" s="61">
        <f>SUM(AS4:AV4)</f>
        <v>350</v>
      </c>
      <c r="AX4" s="51">
        <f>L4</f>
        <v>0</v>
      </c>
      <c r="AY4" s="51">
        <f>O4</f>
        <v>200</v>
      </c>
      <c r="AZ4" s="51">
        <f>Q4</f>
        <v>0</v>
      </c>
      <c r="BA4" s="51">
        <f>S4</f>
        <v>0</v>
      </c>
      <c r="BB4" s="51">
        <f>U4</f>
        <v>0</v>
      </c>
      <c r="BC4" s="52">
        <f>LARGE(AX4:BB4,1)</f>
        <v>200</v>
      </c>
      <c r="BD4" s="52">
        <f>LARGE(AX4:BB4,2)</f>
        <v>0</v>
      </c>
      <c r="BE4" s="52">
        <f>LARGE(AX4:BB4,3)</f>
        <v>0</v>
      </c>
      <c r="BF4" s="52">
        <f>LARGE(AX4:BB4,4)</f>
        <v>0</v>
      </c>
      <c r="BG4" s="62">
        <f>SUM(BC4:BF4)</f>
        <v>200</v>
      </c>
      <c r="CC4" s="29">
        <f>Z4</f>
        <v>872</v>
      </c>
    </row>
    <row r="5" spans="1:81" ht="66">
      <c r="A5" s="14">
        <v>2</v>
      </c>
      <c r="B5" s="53" t="s">
        <v>9</v>
      </c>
      <c r="C5" s="56" t="s">
        <v>123</v>
      </c>
      <c r="D5" s="54">
        <v>222</v>
      </c>
      <c r="E5" s="55" t="s">
        <v>93</v>
      </c>
      <c r="F5" s="54"/>
      <c r="G5" s="10"/>
      <c r="H5" s="10"/>
      <c r="I5" s="10"/>
      <c r="J5" s="10"/>
      <c r="K5" s="6"/>
      <c r="L5" s="6"/>
      <c r="M5" s="6">
        <v>350</v>
      </c>
      <c r="N5" s="6">
        <v>322</v>
      </c>
      <c r="O5" s="6">
        <v>184</v>
      </c>
      <c r="P5" s="6"/>
      <c r="Q5" s="6"/>
      <c r="R5" s="6"/>
      <c r="S5" s="6"/>
      <c r="T5" s="6"/>
      <c r="U5" s="6"/>
      <c r="V5" s="102"/>
      <c r="W5" s="30">
        <f>AM5</f>
        <v>350</v>
      </c>
      <c r="X5" s="30">
        <f>AW5</f>
        <v>322</v>
      </c>
      <c r="Y5" s="30">
        <f>BG5</f>
        <v>184</v>
      </c>
      <c r="Z5" s="105">
        <f>M5+N5+O5</f>
        <v>856</v>
      </c>
      <c r="AD5" s="47">
        <f>G5</f>
        <v>0</v>
      </c>
      <c r="AE5" s="47">
        <f>H5</f>
        <v>0</v>
      </c>
      <c r="AF5" s="47">
        <f>I5</f>
        <v>0</v>
      </c>
      <c r="AG5" s="47">
        <f>J5</f>
        <v>0</v>
      </c>
      <c r="AH5" s="47">
        <f>M5</f>
        <v>350</v>
      </c>
      <c r="AI5" s="48">
        <f>LARGE(AD5:AH5,1)</f>
        <v>350</v>
      </c>
      <c r="AJ5" s="48">
        <f>LARGE(AD5:AH5,2)</f>
        <v>0</v>
      </c>
      <c r="AK5" s="48">
        <f>LARGE(AD5:AH5,3)</f>
        <v>0</v>
      </c>
      <c r="AL5" s="48">
        <f>LARGE(AD5:AH5,4)</f>
        <v>0</v>
      </c>
      <c r="AM5" s="60">
        <f>SUM(AI5:AL5)</f>
        <v>350</v>
      </c>
      <c r="AN5" s="43">
        <f>K5</f>
        <v>0</v>
      </c>
      <c r="AO5" s="43">
        <f>N5</f>
        <v>322</v>
      </c>
      <c r="AP5" s="43">
        <f>P5</f>
        <v>0</v>
      </c>
      <c r="AQ5" s="43">
        <f>R5</f>
        <v>0</v>
      </c>
      <c r="AR5" s="43">
        <f>T5</f>
        <v>0</v>
      </c>
      <c r="AS5" s="44">
        <f>LARGE(AN5:AR5,1)</f>
        <v>322</v>
      </c>
      <c r="AT5" s="44">
        <f>LARGE(AN5:AR5,2)</f>
        <v>0</v>
      </c>
      <c r="AU5" s="44">
        <f>LARGE(AN5:AR5,3)</f>
        <v>0</v>
      </c>
      <c r="AV5" s="44">
        <f>LARGE(AN5:AR5,4)</f>
        <v>0</v>
      </c>
      <c r="AW5" s="61">
        <f>SUM(AS5:AV5)</f>
        <v>322</v>
      </c>
      <c r="AX5" s="51">
        <f>L5</f>
        <v>0</v>
      </c>
      <c r="AY5" s="51">
        <f>O5</f>
        <v>184</v>
      </c>
      <c r="AZ5" s="51">
        <f>Q5</f>
        <v>0</v>
      </c>
      <c r="BA5" s="51">
        <f>S5</f>
        <v>0</v>
      </c>
      <c r="BB5" s="51">
        <f>U5</f>
        <v>0</v>
      </c>
      <c r="BC5" s="52">
        <f>LARGE(AX5:BB5,1)</f>
        <v>184</v>
      </c>
      <c r="BD5" s="52">
        <f>LARGE(AX5:BB5,2)</f>
        <v>0</v>
      </c>
      <c r="BE5" s="52">
        <f>LARGE(AX5:BB5,3)</f>
        <v>0</v>
      </c>
      <c r="BF5" s="52">
        <f>LARGE(AX5:BB5,4)</f>
        <v>0</v>
      </c>
      <c r="BG5" s="62">
        <f>SUM(BC5:BF5)</f>
        <v>184</v>
      </c>
      <c r="CC5" s="29">
        <f>Z5</f>
        <v>856</v>
      </c>
    </row>
    <row r="6" spans="1:81" ht="53.25" thickBot="1">
      <c r="A6" s="20">
        <v>3</v>
      </c>
      <c r="B6" s="86" t="s">
        <v>33</v>
      </c>
      <c r="C6" s="72" t="s">
        <v>125</v>
      </c>
      <c r="D6" s="73">
        <v>223</v>
      </c>
      <c r="E6" s="74" t="s">
        <v>102</v>
      </c>
      <c r="F6" s="73"/>
      <c r="G6" s="75"/>
      <c r="H6" s="75"/>
      <c r="I6" s="75"/>
      <c r="J6" s="75"/>
      <c r="K6" s="76"/>
      <c r="L6" s="76"/>
      <c r="M6" s="76">
        <v>301</v>
      </c>
      <c r="N6" s="76"/>
      <c r="O6" s="76"/>
      <c r="P6" s="76"/>
      <c r="Q6" s="76"/>
      <c r="R6" s="76"/>
      <c r="S6" s="76"/>
      <c r="T6" s="76"/>
      <c r="U6" s="76"/>
      <c r="V6" s="106"/>
      <c r="W6" s="77">
        <f>AM6</f>
        <v>301</v>
      </c>
      <c r="X6" s="77">
        <f>AW6</f>
        <v>0</v>
      </c>
      <c r="Y6" s="77">
        <f>BG6</f>
        <v>0</v>
      </c>
      <c r="Z6" s="107">
        <f>M6+N6+O6</f>
        <v>301</v>
      </c>
      <c r="AD6" s="47">
        <f>G6</f>
        <v>0</v>
      </c>
      <c r="AE6" s="47">
        <f>H6</f>
        <v>0</v>
      </c>
      <c r="AF6" s="47">
        <f>I6</f>
        <v>0</v>
      </c>
      <c r="AG6" s="47">
        <f>J6</f>
        <v>0</v>
      </c>
      <c r="AH6" s="47">
        <f>M6</f>
        <v>301</v>
      </c>
      <c r="AI6" s="48">
        <f>LARGE(AD6:AH6,1)</f>
        <v>301</v>
      </c>
      <c r="AJ6" s="48">
        <f>LARGE(AD6:AH6,2)</f>
        <v>0</v>
      </c>
      <c r="AK6" s="48">
        <f>LARGE(AD6:AH6,3)</f>
        <v>0</v>
      </c>
      <c r="AL6" s="48">
        <f>LARGE(AD6:AH6,4)</f>
        <v>0</v>
      </c>
      <c r="AM6" s="60">
        <f>SUM(AI6:AL6)</f>
        <v>301</v>
      </c>
      <c r="AN6" s="43">
        <f>K6</f>
        <v>0</v>
      </c>
      <c r="AO6" s="43">
        <f>N6</f>
        <v>0</v>
      </c>
      <c r="AP6" s="43">
        <f>P6</f>
        <v>0</v>
      </c>
      <c r="AQ6" s="43">
        <f>R6</f>
        <v>0</v>
      </c>
      <c r="AR6" s="43">
        <f>T6</f>
        <v>0</v>
      </c>
      <c r="AS6" s="44">
        <f>LARGE(AN6:AR6,1)</f>
        <v>0</v>
      </c>
      <c r="AT6" s="44">
        <f>LARGE(AN6:AR6,2)</f>
        <v>0</v>
      </c>
      <c r="AU6" s="44">
        <f>LARGE(AN6:AR6,3)</f>
        <v>0</v>
      </c>
      <c r="AV6" s="44">
        <f>LARGE(AN6:AR6,4)</f>
        <v>0</v>
      </c>
      <c r="AW6" s="61">
        <f>SUM(AS6:AV6)</f>
        <v>0</v>
      </c>
      <c r="AX6" s="51">
        <f>L6</f>
        <v>0</v>
      </c>
      <c r="AY6" s="51">
        <f>O6</f>
        <v>0</v>
      </c>
      <c r="AZ6" s="51">
        <f>Q6</f>
        <v>0</v>
      </c>
      <c r="BA6" s="51">
        <f>S6</f>
        <v>0</v>
      </c>
      <c r="BB6" s="51">
        <f>U6</f>
        <v>0</v>
      </c>
      <c r="BC6" s="52">
        <f>LARGE(AX6:BB6,1)</f>
        <v>0</v>
      </c>
      <c r="BD6" s="52">
        <f>LARGE(AX6:BB6,2)</f>
        <v>0</v>
      </c>
      <c r="BE6" s="52">
        <f>LARGE(AX6:BB6,3)</f>
        <v>0</v>
      </c>
      <c r="BF6" s="52">
        <f>LARGE(AX6:BB6,4)</f>
        <v>0</v>
      </c>
      <c r="BG6" s="62">
        <f>SUM(BC6:BF6)</f>
        <v>0</v>
      </c>
      <c r="CC6" s="29">
        <f>Z6</f>
        <v>301</v>
      </c>
    </row>
  </sheetData>
  <sheetProtection/>
  <mergeCells count="8">
    <mergeCell ref="AN1:AW1"/>
    <mergeCell ref="AX1:BG1"/>
    <mergeCell ref="B1:B3"/>
    <mergeCell ref="C1:C3"/>
    <mergeCell ref="D1:D3"/>
    <mergeCell ref="E1:E3"/>
    <mergeCell ref="F1:F3"/>
    <mergeCell ref="AD1:AM1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landscape" paperSize="8" scale="47" r:id="rId2"/>
  <headerFooter>
    <oddHeader>&amp;C&amp;"-,Tučné"&amp;28ČESKÝ POHÁR 2015 - R4 MUŽI</oddHeader>
  </headerFooter>
  <colBreaks count="1" manualBreakCount="1">
    <brk id="27" max="65535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Peška Libor</cp:lastModifiedBy>
  <cp:lastPrinted>2015-06-08T17:34:51Z</cp:lastPrinted>
  <dcterms:created xsi:type="dcterms:W3CDTF">1999-05-11T19:05:06Z</dcterms:created>
  <dcterms:modified xsi:type="dcterms:W3CDTF">2019-09-07T11:36:08Z</dcterms:modified>
  <cp:category/>
  <cp:version/>
  <cp:contentType/>
  <cp:contentStatus/>
</cp:coreProperties>
</file>