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9720" windowHeight="7320" activeTab="0"/>
  </bookViews>
  <sheets>
    <sheet name="NOMINACE 2009" sheetId="1" r:id="rId1"/>
  </sheets>
  <definedNames>
    <definedName name="_xlnm.Print_Area" localSheetId="0">'NOMINACE 2009'!$A$1:$K$67</definedName>
  </definedNames>
  <calcPr fullCalcOnLoad="1"/>
</workbook>
</file>

<file path=xl/sharedStrings.xml><?xml version="1.0" encoding="utf-8"?>
<sst xmlns="http://schemas.openxmlformats.org/spreadsheetml/2006/main" count="179" uniqueCount="91">
  <si>
    <t>Karlovský Ondřej</t>
  </si>
  <si>
    <t>Božek Radim</t>
  </si>
  <si>
    <t>Jordán František</t>
  </si>
  <si>
    <t>Dupal Jiří</t>
  </si>
  <si>
    <t>C1 muži</t>
  </si>
  <si>
    <t>BODY</t>
  </si>
  <si>
    <t>body</t>
  </si>
  <si>
    <t>CELKEM</t>
  </si>
  <si>
    <t>K1 ženy</t>
  </si>
  <si>
    <t>C2 muži</t>
  </si>
  <si>
    <t>K1 muži</t>
  </si>
  <si>
    <t>Rok</t>
  </si>
  <si>
    <t>narození</t>
  </si>
  <si>
    <t>91-92</t>
  </si>
  <si>
    <t>Říha Martin</t>
  </si>
  <si>
    <t>Zástěrová Pavlína</t>
  </si>
  <si>
    <t>Pešek Michal</t>
  </si>
  <si>
    <t>USK</t>
  </si>
  <si>
    <t>Dukla</t>
  </si>
  <si>
    <t>Olom</t>
  </si>
  <si>
    <t>SK Ves</t>
  </si>
  <si>
    <t>Roud.</t>
  </si>
  <si>
    <t>Hamplová Eva</t>
  </si>
  <si>
    <t>Č.Bud</t>
  </si>
  <si>
    <t>Opava</t>
  </si>
  <si>
    <t>92-92</t>
  </si>
  <si>
    <t>Ostra</t>
  </si>
  <si>
    <t>Žatec</t>
  </si>
  <si>
    <t>Bustová Anna</t>
  </si>
  <si>
    <t>Sušice</t>
  </si>
  <si>
    <t>Říha Martin - Strnad Jaroslav</t>
  </si>
  <si>
    <t>92-93</t>
  </si>
  <si>
    <t>Strnad Jaroslav</t>
  </si>
  <si>
    <t>Bouzek Ondřej</t>
  </si>
  <si>
    <t>Valíková Barbora</t>
  </si>
  <si>
    <t>Kašpar Jonáš - Šindler Marek</t>
  </si>
  <si>
    <t>Medřický Ludvík - Ebel Matyáš</t>
  </si>
  <si>
    <t>Šupolík Luboš - Šeba Patrik</t>
  </si>
  <si>
    <t>Kralupy</t>
  </si>
  <si>
    <t>Sk Veselí</t>
  </si>
  <si>
    <t>Smažík Jiří</t>
  </si>
  <si>
    <t>Hojda Jakub</t>
  </si>
  <si>
    <t>Jančová Monika</t>
  </si>
  <si>
    <t>Zimová Marie</t>
  </si>
  <si>
    <t>Hojda Jakub-Macášek Tomáš</t>
  </si>
  <si>
    <t>Ho.R-Bech.</t>
  </si>
  <si>
    <t>Hor. Týn</t>
  </si>
  <si>
    <t>Cvikl Ondřej</t>
  </si>
  <si>
    <t>LM 1</t>
  </si>
  <si>
    <t>LM2</t>
  </si>
  <si>
    <t>Šeba Patrik</t>
  </si>
  <si>
    <t>Cepek Marek</t>
  </si>
  <si>
    <t>KVS Pís.</t>
  </si>
  <si>
    <t>Sušánková Markéta</t>
  </si>
  <si>
    <t>Macášek Tomáš</t>
  </si>
  <si>
    <t>Habich Bohumil</t>
  </si>
  <si>
    <t>VS Tábor</t>
  </si>
  <si>
    <t>Jordánová Pavlína</t>
  </si>
  <si>
    <t>SK Veselí</t>
  </si>
  <si>
    <t>Cepek Marek-Liskovský Vladim.</t>
  </si>
  <si>
    <t>Písek-ČB</t>
  </si>
  <si>
    <t>94-94</t>
  </si>
  <si>
    <t>Prskavec Jiří</t>
  </si>
  <si>
    <t>Šedivý Jakub</t>
  </si>
  <si>
    <t>Č. Lípa</t>
  </si>
  <si>
    <t>ŠM ne</t>
  </si>
  <si>
    <t>Veltr 1</t>
  </si>
  <si>
    <t>Veltr 2</t>
  </si>
  <si>
    <t>Mrůzek Jakub</t>
  </si>
  <si>
    <t>Dle nominačních kritérii se započítávají tři nejlepší výsledky z pěti uved. nom. závodů</t>
  </si>
  <si>
    <t>Kočí Martin</t>
  </si>
  <si>
    <t>Klášterec</t>
  </si>
  <si>
    <t>Galušková Karolína</t>
  </si>
  <si>
    <t>Mrůzková Kateřina</t>
  </si>
  <si>
    <t>Foltysová Denisa</t>
  </si>
  <si>
    <t>Bahenský Matouš</t>
  </si>
  <si>
    <t>Urban Tomáš</t>
  </si>
  <si>
    <t>Kasanda Michal</t>
  </si>
  <si>
    <t>SK Vs ČB</t>
  </si>
  <si>
    <t>a MEJ - L. Mikuláš, SVK (ročníky 94-91) - účast 3 lodě v kategorii</t>
  </si>
  <si>
    <t>N</t>
  </si>
  <si>
    <t>Nominace</t>
  </si>
  <si>
    <t xml:space="preserve">Nominace </t>
  </si>
  <si>
    <t>PMSJ FRA</t>
  </si>
  <si>
    <t>MEJ L. Mik.</t>
  </si>
  <si>
    <t>Myšák Alebert-Šedový Jakub</t>
  </si>
  <si>
    <t>Raška Jan-Šiman Matěj</t>
  </si>
  <si>
    <t>95-95</t>
  </si>
  <si>
    <t xml:space="preserve">Závěrečné výsledky nominace do RDJ  2009 </t>
  </si>
  <si>
    <t>Rohan Lukáš-Svoboda Matěj</t>
  </si>
  <si>
    <t xml:space="preserve"> PMSJ - FOIX, FRA (ročníky 95-92) - účast 3-4 lodě v kategorii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</si>
</sst>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i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sz val="28"/>
      <name val="Arial CE"/>
      <family val="2"/>
    </font>
    <font>
      <b/>
      <i/>
      <sz val="12"/>
      <color indexed="12"/>
      <name val="Arial CE"/>
      <family val="0"/>
    </font>
    <font>
      <b/>
      <sz val="20"/>
      <name val="Arial CE"/>
      <family val="0"/>
    </font>
    <font>
      <sz val="20"/>
      <name val="Arial CE"/>
      <family val="0"/>
    </font>
    <font>
      <b/>
      <sz val="28"/>
      <color indexed="12"/>
      <name val="Arial CE"/>
      <family val="2"/>
    </font>
    <font>
      <b/>
      <sz val="16"/>
      <color indexed="12"/>
      <name val="Arial CE"/>
      <family val="2"/>
    </font>
    <font>
      <sz val="12"/>
      <color indexed="48"/>
      <name val="Arial CE"/>
      <family val="0"/>
    </font>
    <font>
      <b/>
      <sz val="12"/>
      <color indexed="48"/>
      <name val="Arial CE"/>
      <family val="0"/>
    </font>
    <font>
      <b/>
      <i/>
      <sz val="12"/>
      <color indexed="48"/>
      <name val="Arial CE"/>
      <family val="0"/>
    </font>
    <font>
      <b/>
      <i/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5" applyNumberFormat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34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34" borderId="23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0" borderId="25" xfId="0" applyFont="1" applyBorder="1" applyAlignment="1">
      <alignment/>
    </xf>
    <xf numFmtId="0" fontId="8" fillId="34" borderId="26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8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0" borderId="16" xfId="0" applyFont="1" applyBorder="1" applyAlignment="1">
      <alignment/>
    </xf>
    <xf numFmtId="0" fontId="10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8" fillId="0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2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0" fillId="33" borderId="41" xfId="0" applyFill="1" applyBorder="1" applyAlignment="1">
      <alignment horizontal="center"/>
    </xf>
    <xf numFmtId="0" fontId="8" fillId="0" borderId="42" xfId="0" applyFont="1" applyBorder="1" applyAlignment="1">
      <alignment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8" fillId="0" borderId="46" xfId="0" applyFont="1" applyBorder="1" applyAlignment="1">
      <alignment/>
    </xf>
    <xf numFmtId="0" fontId="8" fillId="34" borderId="47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1" fillId="35" borderId="21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8" fillId="0" borderId="41" xfId="0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0" fillId="33" borderId="5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52" xfId="0" applyFont="1" applyBorder="1" applyAlignment="1">
      <alignment/>
    </xf>
    <xf numFmtId="0" fontId="18" fillId="0" borderId="52" xfId="0" applyFont="1" applyBorder="1" applyAlignment="1">
      <alignment horizontal="center"/>
    </xf>
    <xf numFmtId="0" fontId="8" fillId="34" borderId="55" xfId="0" applyFont="1" applyFill="1" applyBorder="1" applyAlignment="1">
      <alignment horizontal="center"/>
    </xf>
    <xf numFmtId="0" fontId="8" fillId="34" borderId="56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8" fillId="0" borderId="57" xfId="0" applyFont="1" applyFill="1" applyBorder="1" applyAlignment="1">
      <alignment/>
    </xf>
    <xf numFmtId="0" fontId="18" fillId="0" borderId="5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8" fillId="0" borderId="57" xfId="0" applyNumberFormat="1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8" fillId="34" borderId="59" xfId="0" applyFont="1" applyFill="1" applyBorder="1" applyAlignment="1">
      <alignment horizontal="center"/>
    </xf>
    <xf numFmtId="0" fontId="19" fillId="0" borderId="58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 horizontal="center"/>
    </xf>
    <xf numFmtId="0" fontId="56" fillId="0" borderId="18" xfId="0" applyNumberFormat="1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35" borderId="25" xfId="0" applyFont="1" applyFill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56" fillId="35" borderId="2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75" zoomScaleNormal="75" zoomScaleSheetLayoutView="75" zoomScalePageLayoutView="0" workbookViewId="0" topLeftCell="A7">
      <selection activeCell="H26" sqref="H26"/>
    </sheetView>
  </sheetViews>
  <sheetFormatPr defaultColWidth="9.00390625" defaultRowHeight="12.75"/>
  <cols>
    <col min="1" max="1" width="39.375" style="0" customWidth="1"/>
    <col min="2" max="2" width="14.75390625" style="0" customWidth="1"/>
    <col min="3" max="3" width="10.125" style="1" customWidth="1"/>
    <col min="4" max="4" width="8.00390625" style="4" customWidth="1"/>
    <col min="5" max="5" width="9.625" style="1" customWidth="1"/>
    <col min="6" max="6" width="11.00390625" style="1" customWidth="1"/>
    <col min="7" max="7" width="11.625" style="1" bestFit="1" customWidth="1"/>
    <col min="8" max="8" width="10.875" style="0" customWidth="1"/>
    <col min="9" max="9" width="13.00390625" style="62" customWidth="1"/>
    <col min="10" max="11" width="14.25390625" style="0" customWidth="1"/>
    <col min="12" max="13" width="0" style="0" hidden="1" customWidth="1"/>
  </cols>
  <sheetData>
    <row r="1" spans="1:11" s="60" customFormat="1" ht="35.25">
      <c r="A1" s="139" t="s">
        <v>88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s="86" customFormat="1" ht="26.25">
      <c r="A2" s="141" t="s">
        <v>90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86" customFormat="1" ht="26.25">
      <c r="A3" s="141" t="s">
        <v>79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s="86" customFormat="1" ht="26.25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8">
      <c r="A5" s="143" t="s">
        <v>69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3" ht="18">
      <c r="A6" s="3"/>
      <c r="B6" s="3"/>
      <c r="C6" s="32"/>
    </row>
    <row r="7" spans="1:3" ht="21" thickBot="1">
      <c r="A7" s="87" t="s">
        <v>4</v>
      </c>
      <c r="B7" s="5"/>
      <c r="C7" s="33"/>
    </row>
    <row r="8" spans="1:11" ht="12.75">
      <c r="A8" s="137"/>
      <c r="B8" s="31"/>
      <c r="C8" s="31" t="s">
        <v>11</v>
      </c>
      <c r="D8" s="39" t="s">
        <v>48</v>
      </c>
      <c r="E8" s="39" t="s">
        <v>49</v>
      </c>
      <c r="F8" s="39" t="s">
        <v>65</v>
      </c>
      <c r="G8" s="39" t="s">
        <v>66</v>
      </c>
      <c r="H8" s="45" t="s">
        <v>67</v>
      </c>
      <c r="I8" s="63" t="s">
        <v>5</v>
      </c>
      <c r="J8" s="46" t="s">
        <v>82</v>
      </c>
      <c r="K8" s="46" t="s">
        <v>81</v>
      </c>
    </row>
    <row r="9" spans="1:11" ht="13.5" thickBot="1">
      <c r="A9" s="140"/>
      <c r="B9" s="14"/>
      <c r="C9" s="12" t="s">
        <v>12</v>
      </c>
      <c r="D9" s="6" t="s">
        <v>6</v>
      </c>
      <c r="E9" s="6" t="s">
        <v>6</v>
      </c>
      <c r="F9" s="6" t="s">
        <v>6</v>
      </c>
      <c r="G9" s="6" t="s">
        <v>6</v>
      </c>
      <c r="H9" s="13" t="s">
        <v>6</v>
      </c>
      <c r="I9" s="65" t="s">
        <v>7</v>
      </c>
      <c r="J9" s="71" t="s">
        <v>83</v>
      </c>
      <c r="K9" s="71" t="s">
        <v>84</v>
      </c>
    </row>
    <row r="10" spans="1:13" ht="15.75">
      <c r="A10" s="72" t="s">
        <v>14</v>
      </c>
      <c r="B10" s="72" t="s">
        <v>17</v>
      </c>
      <c r="C10" s="92">
        <v>92</v>
      </c>
      <c r="D10" s="73">
        <v>9</v>
      </c>
      <c r="E10" s="27">
        <v>6</v>
      </c>
      <c r="F10" s="27">
        <v>9</v>
      </c>
      <c r="G10" s="74">
        <v>6</v>
      </c>
      <c r="H10" s="16">
        <v>9</v>
      </c>
      <c r="I10" s="90">
        <f aca="true" t="shared" si="0" ref="I10:I20">SUM(D10:H10)-L10-M10</f>
        <v>27</v>
      </c>
      <c r="J10" s="96">
        <v>1</v>
      </c>
      <c r="K10" s="75">
        <v>1</v>
      </c>
      <c r="L10">
        <f aca="true" t="shared" si="1" ref="L10:L20">MIN(D10,E10,F10,G10,H10)</f>
        <v>6</v>
      </c>
      <c r="M10">
        <f aca="true" t="shared" si="2" ref="M10:M20">SMALL(D10:H10,2)</f>
        <v>6</v>
      </c>
    </row>
    <row r="11" spans="1:13" ht="15.75">
      <c r="A11" s="17" t="s">
        <v>16</v>
      </c>
      <c r="B11" s="17" t="s">
        <v>17</v>
      </c>
      <c r="C11" s="93">
        <v>92</v>
      </c>
      <c r="D11" s="25">
        <v>2</v>
      </c>
      <c r="E11" s="28">
        <v>9</v>
      </c>
      <c r="F11" s="28">
        <v>5</v>
      </c>
      <c r="G11" s="53">
        <v>9</v>
      </c>
      <c r="H11" s="19">
        <v>4</v>
      </c>
      <c r="I11" s="91">
        <f t="shared" si="0"/>
        <v>23</v>
      </c>
      <c r="J11" s="97">
        <v>2</v>
      </c>
      <c r="K11" s="20">
        <v>2</v>
      </c>
      <c r="L11">
        <f t="shared" si="1"/>
        <v>2</v>
      </c>
      <c r="M11">
        <f t="shared" si="2"/>
        <v>4</v>
      </c>
    </row>
    <row r="12" spans="1:14" s="7" customFormat="1" ht="15.75">
      <c r="A12" s="17" t="s">
        <v>2</v>
      </c>
      <c r="B12" s="17" t="s">
        <v>20</v>
      </c>
      <c r="C12" s="18">
        <v>91</v>
      </c>
      <c r="D12" s="25">
        <v>7</v>
      </c>
      <c r="E12" s="28">
        <v>7</v>
      </c>
      <c r="F12" s="28">
        <v>6</v>
      </c>
      <c r="G12" s="53">
        <v>7</v>
      </c>
      <c r="H12" s="19">
        <v>7</v>
      </c>
      <c r="I12" s="91">
        <f t="shared" si="0"/>
        <v>21</v>
      </c>
      <c r="J12" s="97"/>
      <c r="K12" s="20">
        <v>3</v>
      </c>
      <c r="L12">
        <f t="shared" si="1"/>
        <v>6</v>
      </c>
      <c r="M12">
        <f t="shared" si="2"/>
        <v>7</v>
      </c>
      <c r="N12"/>
    </row>
    <row r="13" spans="1:14" ht="15.75">
      <c r="A13" s="17" t="s">
        <v>0</v>
      </c>
      <c r="B13" s="17" t="s">
        <v>18</v>
      </c>
      <c r="C13" s="18">
        <v>91</v>
      </c>
      <c r="D13" s="25">
        <v>5</v>
      </c>
      <c r="E13" s="28">
        <v>5</v>
      </c>
      <c r="F13" s="28">
        <v>7</v>
      </c>
      <c r="G13" s="53">
        <v>4</v>
      </c>
      <c r="H13" s="19">
        <v>6</v>
      </c>
      <c r="I13" s="66">
        <f t="shared" si="0"/>
        <v>18</v>
      </c>
      <c r="J13" s="97"/>
      <c r="K13" s="20" t="s">
        <v>80</v>
      </c>
      <c r="L13">
        <f t="shared" si="1"/>
        <v>4</v>
      </c>
      <c r="M13">
        <f t="shared" si="2"/>
        <v>5</v>
      </c>
      <c r="N13" s="7"/>
    </row>
    <row r="14" spans="1:14" s="9" customFormat="1" ht="15.75">
      <c r="A14" s="124" t="s">
        <v>41</v>
      </c>
      <c r="B14" s="124" t="s">
        <v>46</v>
      </c>
      <c r="C14" s="125">
        <v>92</v>
      </c>
      <c r="D14" s="25">
        <v>6</v>
      </c>
      <c r="E14" s="28">
        <v>3</v>
      </c>
      <c r="F14" s="28">
        <v>2</v>
      </c>
      <c r="G14" s="53">
        <v>2</v>
      </c>
      <c r="H14" s="19">
        <v>5</v>
      </c>
      <c r="I14" s="66">
        <f t="shared" si="0"/>
        <v>14</v>
      </c>
      <c r="J14" s="99">
        <v>3</v>
      </c>
      <c r="K14" s="69"/>
      <c r="L14">
        <f t="shared" si="1"/>
        <v>2</v>
      </c>
      <c r="M14">
        <f t="shared" si="2"/>
        <v>2</v>
      </c>
      <c r="N14" s="7"/>
    </row>
    <row r="15" spans="1:14" s="7" customFormat="1" ht="15.75">
      <c r="A15" s="24" t="s">
        <v>1</v>
      </c>
      <c r="B15" s="40" t="s">
        <v>19</v>
      </c>
      <c r="C15" s="95">
        <v>92</v>
      </c>
      <c r="D15" s="25">
        <v>1</v>
      </c>
      <c r="E15" s="28">
        <v>4</v>
      </c>
      <c r="F15" s="28">
        <v>4</v>
      </c>
      <c r="G15" s="53">
        <v>5</v>
      </c>
      <c r="H15" s="19">
        <v>3</v>
      </c>
      <c r="I15" s="66">
        <f t="shared" si="0"/>
        <v>13</v>
      </c>
      <c r="J15" s="97" t="s">
        <v>80</v>
      </c>
      <c r="K15" s="61"/>
      <c r="L15">
        <f t="shared" si="1"/>
        <v>1</v>
      </c>
      <c r="M15">
        <f t="shared" si="2"/>
        <v>3</v>
      </c>
      <c r="N15" s="9"/>
    </row>
    <row r="16" spans="1:13" s="8" customFormat="1" ht="15.75">
      <c r="A16" s="24" t="s">
        <v>68</v>
      </c>
      <c r="B16" s="40" t="s">
        <v>24</v>
      </c>
      <c r="C16" s="95">
        <v>95</v>
      </c>
      <c r="D16" s="25">
        <v>3</v>
      </c>
      <c r="E16" s="28">
        <v>2</v>
      </c>
      <c r="F16" s="28">
        <v>1</v>
      </c>
      <c r="G16" s="53">
        <v>0</v>
      </c>
      <c r="H16" s="19">
        <v>0</v>
      </c>
      <c r="I16" s="66">
        <f t="shared" si="0"/>
        <v>6</v>
      </c>
      <c r="J16" s="97"/>
      <c r="K16" s="76"/>
      <c r="L16">
        <f t="shared" si="1"/>
        <v>0</v>
      </c>
      <c r="M16">
        <f t="shared" si="2"/>
        <v>0</v>
      </c>
    </row>
    <row r="17" spans="1:13" s="8" customFormat="1" ht="15.75">
      <c r="A17" s="24" t="s">
        <v>50</v>
      </c>
      <c r="B17" s="40" t="s">
        <v>38</v>
      </c>
      <c r="C17" s="95">
        <v>92</v>
      </c>
      <c r="D17" s="25">
        <v>4</v>
      </c>
      <c r="E17" s="28">
        <v>1</v>
      </c>
      <c r="F17" s="28">
        <v>0</v>
      </c>
      <c r="G17" s="53">
        <v>1</v>
      </c>
      <c r="H17" s="19">
        <v>1</v>
      </c>
      <c r="I17" s="66">
        <f t="shared" si="0"/>
        <v>6</v>
      </c>
      <c r="J17" s="97"/>
      <c r="K17" s="76"/>
      <c r="L17">
        <f t="shared" si="1"/>
        <v>0</v>
      </c>
      <c r="M17">
        <f t="shared" si="2"/>
        <v>1</v>
      </c>
    </row>
    <row r="18" spans="1:13" s="8" customFormat="1" ht="15.75">
      <c r="A18" s="24" t="s">
        <v>51</v>
      </c>
      <c r="B18" s="40" t="s">
        <v>52</v>
      </c>
      <c r="C18" s="95">
        <v>94</v>
      </c>
      <c r="D18" s="25">
        <v>0</v>
      </c>
      <c r="E18" s="28">
        <v>0</v>
      </c>
      <c r="F18" s="28">
        <v>0</v>
      </c>
      <c r="G18" s="53">
        <v>3</v>
      </c>
      <c r="H18" s="19">
        <v>2</v>
      </c>
      <c r="I18" s="66">
        <f t="shared" si="0"/>
        <v>5</v>
      </c>
      <c r="J18" s="97"/>
      <c r="K18" s="76"/>
      <c r="L18">
        <f t="shared" si="1"/>
        <v>0</v>
      </c>
      <c r="M18">
        <f t="shared" si="2"/>
        <v>0</v>
      </c>
    </row>
    <row r="19" spans="1:13" s="8" customFormat="1" ht="15.75">
      <c r="A19" s="24" t="s">
        <v>70</v>
      </c>
      <c r="B19" s="40" t="s">
        <v>71</v>
      </c>
      <c r="C19" s="35">
        <v>91</v>
      </c>
      <c r="D19" s="25">
        <v>0</v>
      </c>
      <c r="E19" s="28">
        <v>0</v>
      </c>
      <c r="F19" s="28">
        <v>3</v>
      </c>
      <c r="G19" s="53">
        <v>0</v>
      </c>
      <c r="H19" s="19">
        <v>0</v>
      </c>
      <c r="I19" s="66">
        <f t="shared" si="0"/>
        <v>3</v>
      </c>
      <c r="J19" s="97"/>
      <c r="K19" s="76"/>
      <c r="L19">
        <f t="shared" si="1"/>
        <v>0</v>
      </c>
      <c r="M19">
        <f t="shared" si="2"/>
        <v>0</v>
      </c>
    </row>
    <row r="20" spans="1:13" s="8" customFormat="1" ht="16.5" thickBot="1">
      <c r="A20" s="29" t="s">
        <v>55</v>
      </c>
      <c r="B20" s="41" t="s">
        <v>56</v>
      </c>
      <c r="C20" s="36">
        <v>91</v>
      </c>
      <c r="D20" s="38">
        <v>0</v>
      </c>
      <c r="E20" s="30">
        <v>1</v>
      </c>
      <c r="F20" s="30">
        <v>0</v>
      </c>
      <c r="G20" s="54">
        <v>0</v>
      </c>
      <c r="H20" s="37">
        <v>0</v>
      </c>
      <c r="I20" s="66">
        <f t="shared" si="0"/>
        <v>1</v>
      </c>
      <c r="J20" s="21"/>
      <c r="K20" s="21"/>
      <c r="L20">
        <f t="shared" si="1"/>
        <v>0</v>
      </c>
      <c r="M20">
        <f t="shared" si="2"/>
        <v>0</v>
      </c>
    </row>
    <row r="21" ht="12.75" hidden="1">
      <c r="F21" s="55"/>
    </row>
    <row r="22" spans="1:6" ht="18" hidden="1">
      <c r="A22" s="3"/>
      <c r="B22" s="3"/>
      <c r="C22" s="32"/>
      <c r="F22" s="55"/>
    </row>
    <row r="23" spans="1:6" ht="51" customHeight="1" thickBot="1">
      <c r="A23" s="88" t="s">
        <v>8</v>
      </c>
      <c r="B23" s="10"/>
      <c r="C23" s="34"/>
      <c r="F23" s="56"/>
    </row>
    <row r="24" spans="1:11" ht="12.75">
      <c r="A24" s="137"/>
      <c r="B24" s="31"/>
      <c r="C24" s="31" t="s">
        <v>11</v>
      </c>
      <c r="D24" s="39" t="s">
        <v>48</v>
      </c>
      <c r="E24" s="39" t="s">
        <v>49</v>
      </c>
      <c r="F24" s="39" t="s">
        <v>65</v>
      </c>
      <c r="G24" s="39" t="s">
        <v>66</v>
      </c>
      <c r="H24" s="45" t="s">
        <v>67</v>
      </c>
      <c r="I24" s="63" t="s">
        <v>5</v>
      </c>
      <c r="J24" s="46" t="s">
        <v>82</v>
      </c>
      <c r="K24" s="46" t="s">
        <v>81</v>
      </c>
    </row>
    <row r="25" spans="1:11" ht="13.5" thickBot="1">
      <c r="A25" s="140"/>
      <c r="B25" s="14"/>
      <c r="C25" s="12" t="s">
        <v>12</v>
      </c>
      <c r="D25" s="6" t="s">
        <v>6</v>
      </c>
      <c r="E25" s="6" t="s">
        <v>6</v>
      </c>
      <c r="F25" s="6" t="s">
        <v>6</v>
      </c>
      <c r="G25" s="6" t="s">
        <v>6</v>
      </c>
      <c r="H25" s="13" t="s">
        <v>6</v>
      </c>
      <c r="I25" s="65" t="s">
        <v>7</v>
      </c>
      <c r="J25" s="71" t="s">
        <v>83</v>
      </c>
      <c r="K25" s="71" t="s">
        <v>84</v>
      </c>
    </row>
    <row r="26" spans="1:13" ht="15.75">
      <c r="A26" s="72" t="s">
        <v>72</v>
      </c>
      <c r="B26" s="77" t="s">
        <v>29</v>
      </c>
      <c r="C26" s="100">
        <v>95</v>
      </c>
      <c r="D26" s="73">
        <v>9</v>
      </c>
      <c r="E26" s="27">
        <v>9</v>
      </c>
      <c r="F26" s="27">
        <v>9</v>
      </c>
      <c r="G26" s="74">
        <v>9</v>
      </c>
      <c r="H26" s="16">
        <v>9</v>
      </c>
      <c r="I26" s="90">
        <f aca="true" t="shared" si="3" ref="I26:I36">SUM(D26:H26)-L26-M26</f>
        <v>27</v>
      </c>
      <c r="J26" s="96">
        <v>1</v>
      </c>
      <c r="K26" s="75"/>
      <c r="L26">
        <f aca="true" t="shared" si="4" ref="L26:L36">MIN(D26,E26,F26,G26,H26)</f>
        <v>9</v>
      </c>
      <c r="M26">
        <f aca="true" t="shared" si="5" ref="M26:M36">SMALL(D26:H26,2)</f>
        <v>9</v>
      </c>
    </row>
    <row r="27" spans="1:13" ht="15.75">
      <c r="A27" s="78" t="s">
        <v>15</v>
      </c>
      <c r="B27" s="78" t="s">
        <v>18</v>
      </c>
      <c r="C27" s="101">
        <v>93</v>
      </c>
      <c r="D27" s="79">
        <v>4</v>
      </c>
      <c r="E27" s="80">
        <v>3</v>
      </c>
      <c r="F27" s="80">
        <v>7</v>
      </c>
      <c r="G27" s="81">
        <v>7</v>
      </c>
      <c r="H27" s="82">
        <v>7</v>
      </c>
      <c r="I27" s="135">
        <f t="shared" si="3"/>
        <v>21</v>
      </c>
      <c r="J27" s="97">
        <v>2</v>
      </c>
      <c r="K27" s="20">
        <v>1</v>
      </c>
      <c r="L27">
        <f t="shared" si="4"/>
        <v>3</v>
      </c>
      <c r="M27">
        <f t="shared" si="5"/>
        <v>4</v>
      </c>
    </row>
    <row r="28" spans="1:13" ht="15.75">
      <c r="A28" s="17" t="s">
        <v>28</v>
      </c>
      <c r="B28" s="47" t="s">
        <v>17</v>
      </c>
      <c r="C28" s="95">
        <v>92</v>
      </c>
      <c r="D28" s="25">
        <v>7</v>
      </c>
      <c r="E28" s="28">
        <v>7</v>
      </c>
      <c r="F28" s="28">
        <v>6</v>
      </c>
      <c r="G28" s="53">
        <v>6</v>
      </c>
      <c r="H28" s="19">
        <v>5</v>
      </c>
      <c r="I28" s="135">
        <f t="shared" si="3"/>
        <v>20</v>
      </c>
      <c r="J28" s="97">
        <v>3</v>
      </c>
      <c r="K28" s="20">
        <v>2</v>
      </c>
      <c r="L28">
        <f t="shared" si="4"/>
        <v>5</v>
      </c>
      <c r="M28">
        <f t="shared" si="5"/>
        <v>6</v>
      </c>
    </row>
    <row r="29" spans="1:13" ht="15.75">
      <c r="A29" s="17" t="s">
        <v>34</v>
      </c>
      <c r="B29" s="17" t="s">
        <v>24</v>
      </c>
      <c r="C29" s="95">
        <v>94</v>
      </c>
      <c r="D29" s="25">
        <v>5</v>
      </c>
      <c r="E29" s="28">
        <v>6</v>
      </c>
      <c r="F29" s="28">
        <v>5</v>
      </c>
      <c r="G29" s="53">
        <v>3</v>
      </c>
      <c r="H29" s="19">
        <v>6</v>
      </c>
      <c r="I29" s="66">
        <f t="shared" si="3"/>
        <v>17</v>
      </c>
      <c r="J29" s="97">
        <v>4</v>
      </c>
      <c r="K29" s="20">
        <v>3</v>
      </c>
      <c r="L29">
        <f t="shared" si="4"/>
        <v>3</v>
      </c>
      <c r="M29">
        <f t="shared" si="5"/>
        <v>5</v>
      </c>
    </row>
    <row r="30" spans="1:13" s="8" customFormat="1" ht="15.75">
      <c r="A30" s="47" t="s">
        <v>53</v>
      </c>
      <c r="B30" s="47" t="s">
        <v>17</v>
      </c>
      <c r="C30" s="95">
        <v>92</v>
      </c>
      <c r="D30" s="25">
        <v>3</v>
      </c>
      <c r="E30" s="28">
        <v>5</v>
      </c>
      <c r="F30" s="28">
        <v>3</v>
      </c>
      <c r="G30" s="53">
        <v>4</v>
      </c>
      <c r="H30" s="19">
        <v>0</v>
      </c>
      <c r="I30" s="66">
        <f t="shared" si="3"/>
        <v>12</v>
      </c>
      <c r="J30" s="98"/>
      <c r="K30" s="126" t="s">
        <v>80</v>
      </c>
      <c r="L30">
        <f t="shared" si="4"/>
        <v>0</v>
      </c>
      <c r="M30">
        <f t="shared" si="5"/>
        <v>3</v>
      </c>
    </row>
    <row r="31" spans="1:13" s="11" customFormat="1" ht="15.75">
      <c r="A31" s="17" t="s">
        <v>22</v>
      </c>
      <c r="B31" s="17" t="s">
        <v>18</v>
      </c>
      <c r="C31" s="95">
        <v>92</v>
      </c>
      <c r="D31" s="25">
        <v>6</v>
      </c>
      <c r="E31" s="28">
        <v>4</v>
      </c>
      <c r="F31" s="28">
        <v>0</v>
      </c>
      <c r="G31" s="53">
        <v>0</v>
      </c>
      <c r="H31" s="19">
        <v>0</v>
      </c>
      <c r="I31" s="66">
        <f t="shared" si="3"/>
        <v>10</v>
      </c>
      <c r="J31" s="99"/>
      <c r="K31" s="69"/>
      <c r="L31">
        <f t="shared" si="4"/>
        <v>0</v>
      </c>
      <c r="M31">
        <f t="shared" si="5"/>
        <v>0</v>
      </c>
    </row>
    <row r="32" spans="1:14" ht="15.75">
      <c r="A32" s="17" t="s">
        <v>57</v>
      </c>
      <c r="B32" s="17" t="s">
        <v>58</v>
      </c>
      <c r="C32" s="95">
        <v>92</v>
      </c>
      <c r="D32" s="25">
        <v>2</v>
      </c>
      <c r="E32" s="28">
        <v>1</v>
      </c>
      <c r="F32" s="28">
        <v>0</v>
      </c>
      <c r="G32" s="53">
        <v>5</v>
      </c>
      <c r="H32" s="19">
        <v>1</v>
      </c>
      <c r="I32" s="66">
        <f t="shared" si="3"/>
        <v>8</v>
      </c>
      <c r="J32" s="97"/>
      <c r="K32" s="76"/>
      <c r="L32">
        <f t="shared" si="4"/>
        <v>0</v>
      </c>
      <c r="M32">
        <f t="shared" si="5"/>
        <v>1</v>
      </c>
      <c r="N32" s="8"/>
    </row>
    <row r="33" spans="1:13" s="7" customFormat="1" ht="15.75">
      <c r="A33" s="24" t="s">
        <v>43</v>
      </c>
      <c r="B33" s="40" t="s">
        <v>21</v>
      </c>
      <c r="C33" s="95">
        <v>92</v>
      </c>
      <c r="D33" s="25">
        <v>0</v>
      </c>
      <c r="E33" s="28">
        <v>0</v>
      </c>
      <c r="F33" s="28">
        <v>4</v>
      </c>
      <c r="G33" s="53">
        <v>2</v>
      </c>
      <c r="H33" s="19">
        <v>2</v>
      </c>
      <c r="I33" s="66">
        <f t="shared" si="3"/>
        <v>8</v>
      </c>
      <c r="J33" s="97"/>
      <c r="K33" s="76"/>
      <c r="L33">
        <f t="shared" si="4"/>
        <v>0</v>
      </c>
      <c r="M33">
        <f t="shared" si="5"/>
        <v>0</v>
      </c>
    </row>
    <row r="34" spans="1:14" s="8" customFormat="1" ht="15.75">
      <c r="A34" s="24" t="s">
        <v>74</v>
      </c>
      <c r="B34" s="40" t="s">
        <v>24</v>
      </c>
      <c r="C34" s="95">
        <v>93</v>
      </c>
      <c r="D34" s="25">
        <v>0</v>
      </c>
      <c r="E34" s="28">
        <v>0</v>
      </c>
      <c r="F34" s="28">
        <v>1</v>
      </c>
      <c r="G34" s="53">
        <v>1</v>
      </c>
      <c r="H34" s="19">
        <v>4</v>
      </c>
      <c r="I34" s="66">
        <f t="shared" si="3"/>
        <v>6</v>
      </c>
      <c r="J34" s="97"/>
      <c r="K34" s="76"/>
      <c r="L34">
        <f t="shared" si="4"/>
        <v>0</v>
      </c>
      <c r="M34">
        <f t="shared" si="5"/>
        <v>0</v>
      </c>
      <c r="N34"/>
    </row>
    <row r="35" spans="1:13" s="8" customFormat="1" ht="15.75">
      <c r="A35" s="24" t="s">
        <v>73</v>
      </c>
      <c r="B35" s="40" t="s">
        <v>24</v>
      </c>
      <c r="C35" s="95">
        <v>95</v>
      </c>
      <c r="D35" s="25">
        <v>1</v>
      </c>
      <c r="E35" s="28">
        <v>2</v>
      </c>
      <c r="F35" s="28">
        <v>2</v>
      </c>
      <c r="G35" s="28">
        <v>0</v>
      </c>
      <c r="H35" s="19">
        <v>0</v>
      </c>
      <c r="I35" s="66">
        <f t="shared" si="3"/>
        <v>5</v>
      </c>
      <c r="J35" s="97"/>
      <c r="K35" s="76"/>
      <c r="L35">
        <f t="shared" si="4"/>
        <v>0</v>
      </c>
      <c r="M35">
        <f t="shared" si="5"/>
        <v>0</v>
      </c>
    </row>
    <row r="36" spans="1:13" s="2" customFormat="1" ht="15.75" customHeight="1" thickBot="1">
      <c r="A36" s="29" t="s">
        <v>42</v>
      </c>
      <c r="B36" s="41" t="s">
        <v>23</v>
      </c>
      <c r="C36" s="102">
        <v>92</v>
      </c>
      <c r="D36" s="30">
        <v>0</v>
      </c>
      <c r="E36" s="30">
        <v>0</v>
      </c>
      <c r="F36" s="30">
        <v>0</v>
      </c>
      <c r="G36" s="30">
        <v>0</v>
      </c>
      <c r="H36" s="37">
        <v>3</v>
      </c>
      <c r="I36" s="66">
        <f t="shared" si="3"/>
        <v>3</v>
      </c>
      <c r="J36" s="21"/>
      <c r="K36" s="21"/>
      <c r="L36">
        <f t="shared" si="4"/>
        <v>0</v>
      </c>
      <c r="M36">
        <f t="shared" si="5"/>
        <v>0</v>
      </c>
    </row>
    <row r="37" spans="10:11" ht="15.75" hidden="1">
      <c r="J37" s="48">
        <v>14</v>
      </c>
      <c r="K37" s="48">
        <v>14</v>
      </c>
    </row>
    <row r="38" spans="1:11" ht="18" hidden="1">
      <c r="A38" s="3"/>
      <c r="B38" s="3"/>
      <c r="C38" s="32"/>
      <c r="J38" s="22">
        <v>15</v>
      </c>
      <c r="K38" s="22">
        <v>15</v>
      </c>
    </row>
    <row r="39" spans="1:3" ht="48" customHeight="1" thickBot="1">
      <c r="A39" s="87" t="s">
        <v>9</v>
      </c>
      <c r="B39" s="5"/>
      <c r="C39" s="33"/>
    </row>
    <row r="40" spans="1:11" ht="12.75">
      <c r="A40" s="137"/>
      <c r="B40" s="31"/>
      <c r="C40" s="31" t="s">
        <v>11</v>
      </c>
      <c r="D40" s="39" t="s">
        <v>48</v>
      </c>
      <c r="E40" s="39" t="s">
        <v>49</v>
      </c>
      <c r="F40" s="39" t="s">
        <v>65</v>
      </c>
      <c r="G40" s="39" t="s">
        <v>66</v>
      </c>
      <c r="H40" s="45" t="s">
        <v>67</v>
      </c>
      <c r="I40" s="68" t="s">
        <v>5</v>
      </c>
      <c r="J40" s="46" t="s">
        <v>82</v>
      </c>
      <c r="K40" s="46" t="s">
        <v>81</v>
      </c>
    </row>
    <row r="41" spans="1:11" ht="12.75">
      <c r="A41" s="140"/>
      <c r="B41" s="14"/>
      <c r="C41" s="14" t="s">
        <v>12</v>
      </c>
      <c r="D41" s="6" t="s">
        <v>6</v>
      </c>
      <c r="E41" s="6" t="s">
        <v>6</v>
      </c>
      <c r="F41" s="6" t="s">
        <v>6</v>
      </c>
      <c r="G41" s="6" t="s">
        <v>6</v>
      </c>
      <c r="H41" s="13" t="s">
        <v>6</v>
      </c>
      <c r="I41" s="65" t="s">
        <v>7</v>
      </c>
      <c r="J41" s="71" t="s">
        <v>83</v>
      </c>
      <c r="K41" s="71" t="s">
        <v>84</v>
      </c>
    </row>
    <row r="42" spans="1:11" ht="13.5" thickBot="1">
      <c r="A42" s="14"/>
      <c r="B42" s="14"/>
      <c r="C42" s="14"/>
      <c r="D42" s="6"/>
      <c r="E42" s="6"/>
      <c r="F42" s="6"/>
      <c r="G42" s="6"/>
      <c r="H42" s="105"/>
      <c r="I42" s="106"/>
      <c r="J42" s="107"/>
      <c r="K42" s="107"/>
    </row>
    <row r="43" spans="1:13" ht="15.75">
      <c r="A43" s="23" t="s">
        <v>35</v>
      </c>
      <c r="B43" s="23" t="s">
        <v>18</v>
      </c>
      <c r="C43" s="83" t="s">
        <v>13</v>
      </c>
      <c r="D43" s="27">
        <v>9</v>
      </c>
      <c r="E43" s="27">
        <v>7</v>
      </c>
      <c r="F43" s="27">
        <v>5</v>
      </c>
      <c r="G43" s="27">
        <v>9</v>
      </c>
      <c r="H43" s="73">
        <v>9</v>
      </c>
      <c r="I43" s="136">
        <f aca="true" t="shared" si="6" ref="I43:I51">SUM(D43:H43)-L43-M43</f>
        <v>27</v>
      </c>
      <c r="J43" s="96"/>
      <c r="K43" s="75">
        <v>1</v>
      </c>
      <c r="L43">
        <f aca="true" t="shared" si="7" ref="L43:L51">MIN(D43,E43,F43,G43,H43)</f>
        <v>5</v>
      </c>
      <c r="M43">
        <f aca="true" t="shared" si="8" ref="M43:M51">SMALL(D43:H43,2)</f>
        <v>7</v>
      </c>
    </row>
    <row r="44" spans="1:13" s="7" customFormat="1" ht="15.75">
      <c r="A44" s="24" t="s">
        <v>30</v>
      </c>
      <c r="B44" s="24" t="s">
        <v>17</v>
      </c>
      <c r="C44" s="108" t="s">
        <v>31</v>
      </c>
      <c r="D44" s="28">
        <v>7</v>
      </c>
      <c r="E44" s="28">
        <v>9</v>
      </c>
      <c r="F44" s="28">
        <v>7</v>
      </c>
      <c r="G44" s="28">
        <v>7</v>
      </c>
      <c r="H44" s="25">
        <v>6</v>
      </c>
      <c r="I44" s="135">
        <f t="shared" si="6"/>
        <v>23</v>
      </c>
      <c r="J44" s="97">
        <v>1</v>
      </c>
      <c r="K44" s="20">
        <v>2</v>
      </c>
      <c r="L44">
        <f t="shared" si="7"/>
        <v>6</v>
      </c>
      <c r="M44">
        <f t="shared" si="8"/>
        <v>7</v>
      </c>
    </row>
    <row r="45" spans="1:13" s="7" customFormat="1" ht="15.75">
      <c r="A45" s="26" t="s">
        <v>44</v>
      </c>
      <c r="B45" s="26" t="s">
        <v>45</v>
      </c>
      <c r="C45" s="109" t="s">
        <v>31</v>
      </c>
      <c r="D45" s="28">
        <v>4</v>
      </c>
      <c r="E45" s="28">
        <v>6</v>
      </c>
      <c r="F45" s="28">
        <v>9</v>
      </c>
      <c r="G45" s="28">
        <v>4</v>
      </c>
      <c r="H45" s="25">
        <v>7</v>
      </c>
      <c r="I45" s="135">
        <f t="shared" si="6"/>
        <v>22</v>
      </c>
      <c r="J45" s="97">
        <v>2</v>
      </c>
      <c r="K45" s="20">
        <v>3</v>
      </c>
      <c r="L45">
        <f t="shared" si="7"/>
        <v>4</v>
      </c>
      <c r="M45">
        <f t="shared" si="8"/>
        <v>4</v>
      </c>
    </row>
    <row r="46" spans="1:13" s="7" customFormat="1" ht="15.75">
      <c r="A46" s="24" t="s">
        <v>37</v>
      </c>
      <c r="B46" s="24" t="s">
        <v>38</v>
      </c>
      <c r="C46" s="108" t="s">
        <v>25</v>
      </c>
      <c r="D46" s="28">
        <v>6</v>
      </c>
      <c r="E46" s="28">
        <v>4</v>
      </c>
      <c r="F46" s="28">
        <v>6</v>
      </c>
      <c r="G46" s="28">
        <v>6</v>
      </c>
      <c r="H46" s="25">
        <v>5</v>
      </c>
      <c r="I46" s="66">
        <f t="shared" si="6"/>
        <v>18</v>
      </c>
      <c r="J46" s="97">
        <v>3</v>
      </c>
      <c r="K46" s="20" t="s">
        <v>80</v>
      </c>
      <c r="L46">
        <f t="shared" si="7"/>
        <v>4</v>
      </c>
      <c r="M46">
        <f t="shared" si="8"/>
        <v>5</v>
      </c>
    </row>
    <row r="47" spans="1:13" s="7" customFormat="1" ht="15.75">
      <c r="A47" s="24" t="s">
        <v>36</v>
      </c>
      <c r="B47" s="70" t="s">
        <v>17</v>
      </c>
      <c r="C47" s="108" t="s">
        <v>25</v>
      </c>
      <c r="D47" s="28">
        <v>5</v>
      </c>
      <c r="E47" s="28">
        <v>5</v>
      </c>
      <c r="F47" s="28">
        <v>4</v>
      </c>
      <c r="G47" s="28">
        <v>5</v>
      </c>
      <c r="H47" s="25">
        <v>4</v>
      </c>
      <c r="I47" s="66">
        <f t="shared" si="6"/>
        <v>15</v>
      </c>
      <c r="J47" s="98"/>
      <c r="K47" s="61"/>
      <c r="L47">
        <f t="shared" si="7"/>
        <v>4</v>
      </c>
      <c r="M47">
        <f t="shared" si="8"/>
        <v>4</v>
      </c>
    </row>
    <row r="48" spans="1:13" s="7" customFormat="1" ht="15.75">
      <c r="A48" s="26" t="s">
        <v>59</v>
      </c>
      <c r="B48" s="43" t="s">
        <v>60</v>
      </c>
      <c r="C48" s="109" t="s">
        <v>61</v>
      </c>
      <c r="D48" s="28">
        <v>3</v>
      </c>
      <c r="E48" s="28">
        <v>0</v>
      </c>
      <c r="F48" s="28">
        <v>0</v>
      </c>
      <c r="G48" s="28">
        <v>3</v>
      </c>
      <c r="H48" s="25">
        <v>1</v>
      </c>
      <c r="I48" s="66">
        <f t="shared" si="6"/>
        <v>7</v>
      </c>
      <c r="J48" s="99"/>
      <c r="K48" s="69"/>
      <c r="L48">
        <f t="shared" si="7"/>
        <v>0</v>
      </c>
      <c r="M48">
        <f t="shared" si="8"/>
        <v>0</v>
      </c>
    </row>
    <row r="49" spans="1:13" s="7" customFormat="1" ht="15.75">
      <c r="A49" s="103" t="s">
        <v>86</v>
      </c>
      <c r="B49" s="104" t="s">
        <v>17</v>
      </c>
      <c r="C49" s="110" t="s">
        <v>87</v>
      </c>
      <c r="D49" s="115">
        <v>0</v>
      </c>
      <c r="E49" s="115">
        <v>0</v>
      </c>
      <c r="F49" s="115">
        <v>0</v>
      </c>
      <c r="G49" s="115">
        <v>0</v>
      </c>
      <c r="H49" s="127">
        <v>3</v>
      </c>
      <c r="I49" s="66">
        <f t="shared" si="6"/>
        <v>3</v>
      </c>
      <c r="J49" s="128"/>
      <c r="K49" s="129"/>
      <c r="L49">
        <f t="shared" si="7"/>
        <v>0</v>
      </c>
      <c r="M49">
        <f t="shared" si="8"/>
        <v>0</v>
      </c>
    </row>
    <row r="50" spans="1:13" s="7" customFormat="1" ht="15.75">
      <c r="A50" s="103" t="s">
        <v>89</v>
      </c>
      <c r="B50" s="104" t="s">
        <v>17</v>
      </c>
      <c r="C50" s="110">
        <v>95</v>
      </c>
      <c r="D50" s="115">
        <v>0</v>
      </c>
      <c r="E50" s="115">
        <v>0</v>
      </c>
      <c r="F50" s="115">
        <v>0</v>
      </c>
      <c r="G50" s="115">
        <v>1</v>
      </c>
      <c r="H50" s="127">
        <v>2</v>
      </c>
      <c r="I50" s="117">
        <f t="shared" si="6"/>
        <v>3</v>
      </c>
      <c r="J50" s="131"/>
      <c r="K50" s="131"/>
      <c r="L50">
        <f t="shared" si="7"/>
        <v>0</v>
      </c>
      <c r="M50">
        <f t="shared" si="8"/>
        <v>0</v>
      </c>
    </row>
    <row r="51" spans="1:13" s="7" customFormat="1" ht="16.5" thickBot="1">
      <c r="A51" s="58" t="s">
        <v>85</v>
      </c>
      <c r="B51" s="59" t="s">
        <v>64</v>
      </c>
      <c r="C51" s="111" t="s">
        <v>61</v>
      </c>
      <c r="D51" s="30">
        <v>0</v>
      </c>
      <c r="E51" s="30">
        <v>0</v>
      </c>
      <c r="F51" s="30">
        <v>0</v>
      </c>
      <c r="G51" s="30">
        <v>2</v>
      </c>
      <c r="H51" s="38">
        <v>0</v>
      </c>
      <c r="I51" s="132">
        <f t="shared" si="6"/>
        <v>2</v>
      </c>
      <c r="J51" s="133"/>
      <c r="K51" s="134"/>
      <c r="L51">
        <f t="shared" si="7"/>
        <v>0</v>
      </c>
      <c r="M51">
        <f t="shared" si="8"/>
        <v>0</v>
      </c>
    </row>
    <row r="52" spans="1:11" ht="44.25" customHeight="1" thickBot="1">
      <c r="A52" s="89" t="s">
        <v>10</v>
      </c>
      <c r="B52" s="49"/>
      <c r="C52" s="50">
        <v>94</v>
      </c>
      <c r="D52" s="52"/>
      <c r="E52" s="52"/>
      <c r="F52" s="52"/>
      <c r="G52" s="52"/>
      <c r="H52" s="52"/>
      <c r="I52" s="67"/>
      <c r="J52" s="51"/>
      <c r="K52" s="51"/>
    </row>
    <row r="53" spans="1:11" ht="12.75">
      <c r="A53" s="137"/>
      <c r="B53" s="31"/>
      <c r="C53" s="31" t="s">
        <v>11</v>
      </c>
      <c r="D53" s="39" t="s">
        <v>48</v>
      </c>
      <c r="E53" s="39" t="s">
        <v>49</v>
      </c>
      <c r="F53" s="39" t="s">
        <v>65</v>
      </c>
      <c r="G53" s="39" t="s">
        <v>66</v>
      </c>
      <c r="H53" s="45" t="s">
        <v>67</v>
      </c>
      <c r="I53" s="63" t="s">
        <v>5</v>
      </c>
      <c r="J53" s="46" t="s">
        <v>82</v>
      </c>
      <c r="K53" s="46" t="s">
        <v>81</v>
      </c>
    </row>
    <row r="54" spans="1:11" ht="13.5" thickBot="1">
      <c r="A54" s="138"/>
      <c r="B54" s="15"/>
      <c r="C54" s="44" t="s">
        <v>12</v>
      </c>
      <c r="D54" s="6" t="s">
        <v>6</v>
      </c>
      <c r="E54" s="6" t="s">
        <v>6</v>
      </c>
      <c r="F54" s="6" t="s">
        <v>6</v>
      </c>
      <c r="G54" s="6" t="s">
        <v>6</v>
      </c>
      <c r="H54" s="13" t="s">
        <v>6</v>
      </c>
      <c r="I54" s="64" t="s">
        <v>7</v>
      </c>
      <c r="J54" s="71" t="s">
        <v>83</v>
      </c>
      <c r="K54" s="71" t="s">
        <v>84</v>
      </c>
    </row>
    <row r="55" spans="1:14" ht="15.75">
      <c r="A55" s="23" t="s">
        <v>62</v>
      </c>
      <c r="B55" s="42" t="s">
        <v>17</v>
      </c>
      <c r="C55" s="100">
        <v>93</v>
      </c>
      <c r="D55" s="27">
        <v>9</v>
      </c>
      <c r="E55" s="27">
        <v>9</v>
      </c>
      <c r="F55" s="27">
        <v>9</v>
      </c>
      <c r="G55" s="27">
        <v>7</v>
      </c>
      <c r="H55" s="16">
        <v>7</v>
      </c>
      <c r="I55" s="136">
        <f aca="true" t="shared" si="9" ref="I55:I66">SUM(D55:H55)-L55-M55</f>
        <v>27</v>
      </c>
      <c r="J55" s="96">
        <v>1</v>
      </c>
      <c r="K55" s="75">
        <v>1</v>
      </c>
      <c r="L55">
        <f aca="true" t="shared" si="10" ref="L55:L66">MIN(D55,E55,F55,G55,H55)</f>
        <v>7</v>
      </c>
      <c r="M55">
        <f aca="true" t="shared" si="11" ref="M55:M66">SMALL(D55:H55,2)</f>
        <v>7</v>
      </c>
      <c r="N55" s="7"/>
    </row>
    <row r="56" spans="1:14" s="8" customFormat="1" ht="15.75">
      <c r="A56" s="24" t="s">
        <v>3</v>
      </c>
      <c r="B56" s="40" t="s">
        <v>19</v>
      </c>
      <c r="C56" s="35">
        <v>91</v>
      </c>
      <c r="D56" s="28">
        <v>5</v>
      </c>
      <c r="E56" s="28">
        <v>5</v>
      </c>
      <c r="F56" s="28">
        <v>6</v>
      </c>
      <c r="G56" s="28">
        <v>9</v>
      </c>
      <c r="H56" s="19">
        <v>9</v>
      </c>
      <c r="I56" s="135">
        <f t="shared" si="9"/>
        <v>24</v>
      </c>
      <c r="J56" s="97"/>
      <c r="K56" s="20">
        <v>2</v>
      </c>
      <c r="L56">
        <f t="shared" si="10"/>
        <v>5</v>
      </c>
      <c r="M56">
        <f t="shared" si="11"/>
        <v>5</v>
      </c>
      <c r="N56"/>
    </row>
    <row r="57" spans="1:14" ht="15.75">
      <c r="A57" s="24" t="s">
        <v>47</v>
      </c>
      <c r="B57" s="40" t="s">
        <v>26</v>
      </c>
      <c r="C57" s="95">
        <v>92</v>
      </c>
      <c r="D57" s="28">
        <v>7</v>
      </c>
      <c r="E57" s="28">
        <v>7</v>
      </c>
      <c r="F57" s="28">
        <v>1</v>
      </c>
      <c r="G57" s="28">
        <v>2</v>
      </c>
      <c r="H57" s="19">
        <v>3</v>
      </c>
      <c r="I57" s="135">
        <f t="shared" si="9"/>
        <v>17</v>
      </c>
      <c r="J57" s="97">
        <v>2</v>
      </c>
      <c r="K57" s="20">
        <v>3</v>
      </c>
      <c r="L57">
        <f t="shared" si="10"/>
        <v>1</v>
      </c>
      <c r="M57">
        <f t="shared" si="11"/>
        <v>2</v>
      </c>
      <c r="N57" s="7"/>
    </row>
    <row r="58" spans="1:14" s="7" customFormat="1" ht="15.75">
      <c r="A58" s="26" t="s">
        <v>32</v>
      </c>
      <c r="B58" s="43" t="s">
        <v>17</v>
      </c>
      <c r="C58" s="94">
        <v>93</v>
      </c>
      <c r="D58" s="28">
        <v>6</v>
      </c>
      <c r="E58" s="28">
        <v>3</v>
      </c>
      <c r="F58" s="28">
        <v>0</v>
      </c>
      <c r="G58" s="28">
        <v>6</v>
      </c>
      <c r="H58" s="19">
        <v>4</v>
      </c>
      <c r="I58" s="66">
        <f t="shared" si="9"/>
        <v>16</v>
      </c>
      <c r="J58" s="99">
        <v>3</v>
      </c>
      <c r="K58" s="130" t="s">
        <v>80</v>
      </c>
      <c r="L58">
        <f t="shared" si="10"/>
        <v>0</v>
      </c>
      <c r="M58">
        <f t="shared" si="11"/>
        <v>3</v>
      </c>
      <c r="N58" s="8"/>
    </row>
    <row r="59" spans="1:13" s="7" customFormat="1" ht="15.75">
      <c r="A59" s="24" t="s">
        <v>40</v>
      </c>
      <c r="B59" s="40" t="s">
        <v>27</v>
      </c>
      <c r="C59" s="35">
        <v>91</v>
      </c>
      <c r="D59" s="28">
        <v>0</v>
      </c>
      <c r="E59" s="28">
        <v>4</v>
      </c>
      <c r="F59" s="28">
        <v>0</v>
      </c>
      <c r="G59" s="28">
        <v>5</v>
      </c>
      <c r="H59" s="19">
        <v>5</v>
      </c>
      <c r="I59" s="66">
        <f t="shared" si="9"/>
        <v>14</v>
      </c>
      <c r="J59" s="97"/>
      <c r="K59" s="76"/>
      <c r="L59">
        <f t="shared" si="10"/>
        <v>0</v>
      </c>
      <c r="M59">
        <f t="shared" si="11"/>
        <v>0</v>
      </c>
    </row>
    <row r="60" spans="1:14" s="7" customFormat="1" ht="15.75">
      <c r="A60" s="24" t="s">
        <v>54</v>
      </c>
      <c r="B60" s="40" t="s">
        <v>18</v>
      </c>
      <c r="C60" s="95">
        <v>92</v>
      </c>
      <c r="D60" s="28">
        <v>3</v>
      </c>
      <c r="E60" s="28">
        <v>2</v>
      </c>
      <c r="F60" s="28">
        <v>7</v>
      </c>
      <c r="G60" s="28">
        <v>4</v>
      </c>
      <c r="H60" s="19">
        <v>2</v>
      </c>
      <c r="I60" s="66">
        <f t="shared" si="9"/>
        <v>14</v>
      </c>
      <c r="J60" s="97">
        <v>4</v>
      </c>
      <c r="K60" s="20"/>
      <c r="L60">
        <f t="shared" si="10"/>
        <v>2</v>
      </c>
      <c r="M60">
        <f t="shared" si="11"/>
        <v>2</v>
      </c>
      <c r="N60"/>
    </row>
    <row r="61" spans="1:13" s="7" customFormat="1" ht="15.75">
      <c r="A61" s="24" t="s">
        <v>33</v>
      </c>
      <c r="B61" s="40" t="s">
        <v>29</v>
      </c>
      <c r="C61" s="35">
        <v>91</v>
      </c>
      <c r="D61" s="28">
        <v>1</v>
      </c>
      <c r="E61" s="28">
        <v>6</v>
      </c>
      <c r="F61" s="28">
        <v>0</v>
      </c>
      <c r="G61" s="28">
        <v>1</v>
      </c>
      <c r="H61" s="19">
        <v>6</v>
      </c>
      <c r="I61" s="66">
        <f t="shared" si="9"/>
        <v>13</v>
      </c>
      <c r="J61" s="97"/>
      <c r="K61" s="76"/>
      <c r="L61">
        <f t="shared" si="10"/>
        <v>0</v>
      </c>
      <c r="M61">
        <f t="shared" si="11"/>
        <v>1</v>
      </c>
    </row>
    <row r="62" spans="1:13" s="7" customFormat="1" ht="15.75">
      <c r="A62" s="24" t="s">
        <v>2</v>
      </c>
      <c r="B62" s="40" t="s">
        <v>39</v>
      </c>
      <c r="C62" s="35">
        <v>91</v>
      </c>
      <c r="D62" s="28">
        <v>4</v>
      </c>
      <c r="E62" s="28">
        <v>1</v>
      </c>
      <c r="F62" s="28">
        <v>5</v>
      </c>
      <c r="G62" s="28">
        <v>3</v>
      </c>
      <c r="H62" s="19">
        <v>1</v>
      </c>
      <c r="I62" s="66">
        <f t="shared" si="9"/>
        <v>12</v>
      </c>
      <c r="J62" s="97"/>
      <c r="K62" s="61"/>
      <c r="L62">
        <f t="shared" si="10"/>
        <v>1</v>
      </c>
      <c r="M62">
        <f t="shared" si="11"/>
        <v>1</v>
      </c>
    </row>
    <row r="63" spans="1:13" s="7" customFormat="1" ht="15.75">
      <c r="A63" s="24" t="s">
        <v>75</v>
      </c>
      <c r="B63" s="40" t="s">
        <v>24</v>
      </c>
      <c r="C63" s="95">
        <v>94</v>
      </c>
      <c r="D63" s="28">
        <v>0</v>
      </c>
      <c r="E63" s="28">
        <v>0</v>
      </c>
      <c r="F63" s="28">
        <v>4</v>
      </c>
      <c r="G63" s="28">
        <v>0</v>
      </c>
      <c r="H63" s="19">
        <v>0</v>
      </c>
      <c r="I63" s="66">
        <f t="shared" si="9"/>
        <v>4</v>
      </c>
      <c r="J63" s="97"/>
      <c r="K63" s="76"/>
      <c r="L63">
        <f t="shared" si="10"/>
        <v>0</v>
      </c>
      <c r="M63">
        <f t="shared" si="11"/>
        <v>0</v>
      </c>
    </row>
    <row r="64" spans="1:13" s="7" customFormat="1" ht="15.75">
      <c r="A64" s="24" t="s">
        <v>76</v>
      </c>
      <c r="B64" s="40" t="s">
        <v>24</v>
      </c>
      <c r="C64" s="95">
        <v>94</v>
      </c>
      <c r="D64" s="28">
        <v>0</v>
      </c>
      <c r="E64" s="28">
        <v>0</v>
      </c>
      <c r="F64" s="28">
        <v>3</v>
      </c>
      <c r="G64" s="28">
        <v>0</v>
      </c>
      <c r="H64" s="19">
        <v>0</v>
      </c>
      <c r="I64" s="66">
        <f t="shared" si="9"/>
        <v>3</v>
      </c>
      <c r="J64" s="97"/>
      <c r="K64" s="76"/>
      <c r="L64">
        <f t="shared" si="10"/>
        <v>0</v>
      </c>
      <c r="M64">
        <f t="shared" si="11"/>
        <v>0</v>
      </c>
    </row>
    <row r="65" spans="1:13" s="7" customFormat="1" ht="15.75">
      <c r="A65" s="24" t="s">
        <v>63</v>
      </c>
      <c r="B65" s="40" t="s">
        <v>64</v>
      </c>
      <c r="C65" s="95">
        <v>94</v>
      </c>
      <c r="D65" s="28">
        <v>2</v>
      </c>
      <c r="E65" s="28">
        <v>0</v>
      </c>
      <c r="F65" s="28">
        <v>0</v>
      </c>
      <c r="G65" s="28">
        <v>0</v>
      </c>
      <c r="H65" s="19">
        <v>0</v>
      </c>
      <c r="I65" s="66">
        <f t="shared" si="9"/>
        <v>2</v>
      </c>
      <c r="J65" s="123"/>
      <c r="K65" s="123"/>
      <c r="L65">
        <f t="shared" si="10"/>
        <v>0</v>
      </c>
      <c r="M65">
        <f t="shared" si="11"/>
        <v>0</v>
      </c>
    </row>
    <row r="66" spans="1:13" s="7" customFormat="1" ht="16.5" thickBot="1">
      <c r="A66" s="112" t="s">
        <v>77</v>
      </c>
      <c r="B66" s="113" t="s">
        <v>78</v>
      </c>
      <c r="C66" s="114">
        <v>93</v>
      </c>
      <c r="D66" s="115">
        <v>0</v>
      </c>
      <c r="E66" s="115">
        <v>0</v>
      </c>
      <c r="F66" s="115">
        <v>2</v>
      </c>
      <c r="G66" s="115">
        <v>0</v>
      </c>
      <c r="H66" s="116">
        <v>0</v>
      </c>
      <c r="I66" s="117">
        <f t="shared" si="9"/>
        <v>2</v>
      </c>
      <c r="J66" s="57"/>
      <c r="K66" s="57"/>
      <c r="L66">
        <f t="shared" si="10"/>
        <v>0</v>
      </c>
      <c r="M66">
        <f t="shared" si="11"/>
        <v>0</v>
      </c>
    </row>
    <row r="67" spans="1:13" s="7" customFormat="1" ht="15.75">
      <c r="A67" s="118"/>
      <c r="B67" s="118"/>
      <c r="C67" s="119"/>
      <c r="D67" s="120"/>
      <c r="E67" s="120"/>
      <c r="F67" s="120"/>
      <c r="G67" s="120"/>
      <c r="H67" s="120"/>
      <c r="I67" s="121"/>
      <c r="J67" s="122"/>
      <c r="K67" s="122"/>
      <c r="L67"/>
      <c r="M67"/>
    </row>
  </sheetData>
  <sheetProtection/>
  <mergeCells count="8">
    <mergeCell ref="A53:A54"/>
    <mergeCell ref="A1:K1"/>
    <mergeCell ref="A8:A9"/>
    <mergeCell ref="A24:A25"/>
    <mergeCell ref="A40:A41"/>
    <mergeCell ref="A2:K2"/>
    <mergeCell ref="A3:K3"/>
    <mergeCell ref="A5:K5"/>
  </mergeCells>
  <printOptions horizontalCentered="1"/>
  <pageMargins left="0.7874015748031497" right="0.7874015748031497" top="0.5511811023622047" bottom="0.5905511811023623" header="0.5118110236220472" footer="0.5118110236220472"/>
  <pageSetup horizontalDpi="300" verticalDpi="300" orientation="portrait" paperSize="9" scale="55" r:id="rId1"/>
  <headerFooter alignWithMargins="0">
    <oddFooter>&amp;CNominace MEJ, PMSJ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</dc:creator>
  <cp:keywords/>
  <dc:description/>
  <cp:lastModifiedBy>David Knebel</cp:lastModifiedBy>
  <cp:lastPrinted>2009-05-31T11:15:59Z</cp:lastPrinted>
  <dcterms:created xsi:type="dcterms:W3CDTF">1999-05-12T10:30:34Z</dcterms:created>
  <dcterms:modified xsi:type="dcterms:W3CDTF">2009-06-01T20:38:18Z</dcterms:modified>
  <cp:category/>
  <cp:version/>
  <cp:contentType/>
  <cp:contentStatus/>
</cp:coreProperties>
</file>